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d5da6c6ee773f4/ACI/DTF/"/>
    </mc:Choice>
  </mc:AlternateContent>
  <xr:revisionPtr revIDLastSave="0" documentId="8_{5514949F-ECBC-4A88-AC9C-DE3C3D0080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cueil" sheetId="2" r:id="rId1"/>
    <sheet name="CR" sheetId="1" r:id="rId2"/>
    <sheet name="Benevolat" sheetId="4" r:id="rId3"/>
    <sheet name="Budget" sheetId="7" r:id="rId4"/>
  </sheets>
  <definedNames>
    <definedName name="_xlnm.Print_Area" localSheetId="0">Accueil!$A$1:$J$17</definedName>
    <definedName name="_xlnm.Print_Area" localSheetId="2">Benevolat!$B$1:$E$30</definedName>
    <definedName name="_xlnm.Print_Area" localSheetId="3">Budget!$C$1:$G$23</definedName>
    <definedName name="_xlnm.Print_Area" localSheetId="1">CR!$B$1:$G$63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F17" i="4"/>
  <c r="F18" i="4"/>
  <c r="F19" i="4"/>
  <c r="D58" i="1" l="1"/>
  <c r="C7" i="1"/>
  <c r="G23" i="7" l="1"/>
  <c r="D23" i="7"/>
  <c r="F3" i="7"/>
  <c r="E45" i="1" l="1"/>
  <c r="D44" i="1"/>
  <c r="F43" i="1"/>
  <c r="D42" i="1"/>
  <c r="E40" i="1"/>
  <c r="F40" i="1"/>
  <c r="D40" i="1"/>
  <c r="E23" i="1"/>
  <c r="F23" i="1"/>
  <c r="D23" i="1"/>
  <c r="G19" i="1"/>
  <c r="G36" i="1"/>
  <c r="F14" i="4" l="1"/>
  <c r="F15" i="4"/>
  <c r="F20" i="4"/>
  <c r="F21" i="4"/>
  <c r="F22" i="4"/>
  <c r="F23" i="4"/>
  <c r="F24" i="4"/>
  <c r="F25" i="4"/>
  <c r="F26" i="4"/>
  <c r="F27" i="4"/>
  <c r="F28" i="4"/>
  <c r="F29" i="4"/>
  <c r="F30" i="4"/>
  <c r="F32" i="4" l="1"/>
  <c r="C2" i="4"/>
  <c r="E3" i="4" l="1"/>
  <c r="D62" i="1" s="1"/>
  <c r="E2" i="4"/>
  <c r="D61" i="1" s="1"/>
  <c r="D3" i="1" l="1"/>
  <c r="G8" i="1"/>
  <c r="D57" i="1"/>
  <c r="G26" i="1"/>
  <c r="G27" i="1"/>
  <c r="G28" i="1"/>
  <c r="G29" i="1"/>
  <c r="G30" i="1"/>
  <c r="G31" i="1"/>
  <c r="G32" i="1"/>
  <c r="G33" i="1"/>
  <c r="G34" i="1"/>
  <c r="G35" i="1"/>
  <c r="G11" i="1"/>
  <c r="G12" i="1"/>
  <c r="G13" i="1"/>
  <c r="G14" i="1"/>
  <c r="G15" i="1"/>
  <c r="G16" i="1"/>
  <c r="G17" i="1"/>
  <c r="G18" i="1"/>
  <c r="D46" i="1"/>
  <c r="G25" i="1"/>
  <c r="G10" i="1"/>
  <c r="G23" i="1" l="1"/>
  <c r="G40" i="1"/>
  <c r="E46" i="1"/>
  <c r="F46" i="1"/>
  <c r="D59" i="1"/>
  <c r="G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Brigitte NAVAIL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extérieures à l'ACI</t>
        </r>
      </text>
    </comment>
    <comment ref="C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Repas, participation, ...</t>
        </r>
      </text>
    </comment>
    <comment ref="C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Revente de produits achetés à l'ACI</t>
        </r>
      </text>
    </comment>
    <comment ref="C2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• locations salles – déplacements – remboursements frais des membres de l'équipe territoriale</t>
        </r>
      </text>
    </comment>
    <comment ref="C2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• locations salles – déplacements – remboursements frais pour le Conseil National par exemple ou les rencontres à Paris</t>
        </r>
      </text>
    </comment>
    <comment ref="C2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Formation des accompagnateurs, ….</t>
        </r>
      </text>
    </comment>
    <comment ref="C2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Documents vendus par le siège </t>
        </r>
      </text>
    </comment>
    <comment ref="C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Adhésions et abonnements payés par le Territoire</t>
        </r>
      </text>
    </comment>
    <comment ref="C3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Essentiellement quand votre secrétariat est effectué par un service externe</t>
        </r>
      </text>
    </comment>
    <comment ref="C3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Attention à ne pas tout mettre ici. Pensez à détailler dans les autres comptes</t>
        </r>
      </text>
    </comment>
    <comment ref="C4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Inscrire en négatif sur la banque et en positif sur le compte épargne</t>
        </r>
      </text>
    </comment>
    <comment ref="C4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Inscrire en négatif sur le compte épargne et en positif sur la banque</t>
        </r>
      </text>
    </comment>
    <comment ref="C44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Inscrire en négatif sur la banque et en positif sur la caisse</t>
        </r>
      </text>
    </comment>
    <comment ref="C45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inscrire en négatif sur la caisse et en positif sur la banque</t>
        </r>
      </text>
    </comment>
    <comment ref="D49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indiquez la date, le bénéficiaire, et le numéro du chèque</t>
        </r>
      </text>
    </comment>
    <comment ref="D53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indiquez la date et la nature du produit à percevoir</t>
        </r>
      </text>
    </comment>
    <comment ref="D5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calcul automatique</t>
        </r>
      </text>
    </comment>
  </commentList>
</comments>
</file>

<file path=xl/sharedStrings.xml><?xml version="1.0" encoding="utf-8"?>
<sst xmlns="http://schemas.openxmlformats.org/spreadsheetml/2006/main" count="125" uniqueCount="116">
  <si>
    <t>Banque</t>
  </si>
  <si>
    <t>Caisse</t>
  </si>
  <si>
    <t>Epargne</t>
  </si>
  <si>
    <t>Total</t>
  </si>
  <si>
    <t>RECETTES</t>
  </si>
  <si>
    <t>Subventions reçues</t>
  </si>
  <si>
    <t>Dons reçus</t>
  </si>
  <si>
    <t>Vente librairie produits ACI</t>
  </si>
  <si>
    <t>Autres produits divers</t>
  </si>
  <si>
    <t>Remboursements perçus du national</t>
  </si>
  <si>
    <t>Produits sur exercices antérieurs</t>
  </si>
  <si>
    <t>DEPENSES</t>
  </si>
  <si>
    <t>Téléphone et affranchissements</t>
  </si>
  <si>
    <t>Formation bénévoles</t>
  </si>
  <si>
    <t>Achat librairie ACI</t>
  </si>
  <si>
    <t>Achats librairie autres</t>
  </si>
  <si>
    <t>Aides financières à d'autres mouvements</t>
  </si>
  <si>
    <t>Services extérieurs (secrétariat)</t>
  </si>
  <si>
    <t>Autres charges externes</t>
  </si>
  <si>
    <t xml:space="preserve">            </t>
  </si>
  <si>
    <t>TOTAL DES RECETTES</t>
  </si>
  <si>
    <t>TOTAL DES DEPENSES</t>
  </si>
  <si>
    <t>Virements du compte chèque sur le compte épargne</t>
  </si>
  <si>
    <t>Virements du compte épargne sur le compte chèque</t>
  </si>
  <si>
    <t>Versements d'espèces de la banque à la caisse</t>
  </si>
  <si>
    <t>Charges exceptionnelles (à détailler ci-après)</t>
  </si>
  <si>
    <t>Cotisations territoriales reçues du National</t>
  </si>
  <si>
    <t>Participations aux rencontres territoriales</t>
  </si>
  <si>
    <t>Vente de documents</t>
  </si>
  <si>
    <t>Rencontres territoriales ou fédérales</t>
  </si>
  <si>
    <t xml:space="preserve">Mouvements financiers </t>
  </si>
  <si>
    <t>Produits exceptionnels (à détailler ci-après)</t>
  </si>
  <si>
    <t>Compte de résultat</t>
  </si>
  <si>
    <t xml:space="preserve">Territoire de </t>
  </si>
  <si>
    <t>Rencontres nationales ou régionales ACI</t>
  </si>
  <si>
    <t>Versements d'espèces de la caisse sur la banque</t>
  </si>
  <si>
    <t>Ecritures d'ajustement</t>
  </si>
  <si>
    <t>Ecart</t>
  </si>
  <si>
    <t>Prénom et Nom du DTF</t>
  </si>
  <si>
    <t>J'atteste l'exactitude des comptes</t>
  </si>
  <si>
    <t>Date</t>
  </si>
  <si>
    <t>Signature</t>
  </si>
  <si>
    <t>Petit matériel, fournitures de bureau, photocopies</t>
  </si>
  <si>
    <t>Indiquez ici 
votre n° de compte bancaire</t>
  </si>
  <si>
    <t>Adhésions et abonnements ACI payés par le territoire (aumôniers, …)</t>
  </si>
  <si>
    <t>Type de rencontre</t>
  </si>
  <si>
    <t>Nbre de personnes</t>
  </si>
  <si>
    <t>Le nombre de personnes concerne uniquement les membres des équipes territoriales et fédérales</t>
  </si>
  <si>
    <t>Durée (en heures)</t>
  </si>
  <si>
    <t>Réunion de rentrée</t>
  </si>
  <si>
    <t>Réunion équipe fédérale</t>
  </si>
  <si>
    <t>exemple 2</t>
  </si>
  <si>
    <t>exemple 1</t>
  </si>
  <si>
    <t>Montant du 
bénévolat valorisé</t>
  </si>
  <si>
    <t>exemple 3</t>
  </si>
  <si>
    <t>Participation à une réunion d'équipe de base</t>
  </si>
  <si>
    <t>Reportez ici les rencontres et réunions organisées par le territoire et par chacune des fédérations</t>
  </si>
  <si>
    <t>Ne prenez pas en compte les réunions nationales (CN, Rencontres des DTF, des relecteurs, des Coordinateurs de territoires, …)</t>
  </si>
  <si>
    <t>Si un membre de votre équipe a participé à une rencontre régionale, indiquez le</t>
  </si>
  <si>
    <t>Montant du Bénévolat valorisé</t>
  </si>
  <si>
    <t>exemple 4</t>
  </si>
  <si>
    <t>Nombre d'heures</t>
  </si>
  <si>
    <t>Nombres d'heures</t>
  </si>
  <si>
    <t>Outil de remontées des comptes 
et de préparation budgétaire</t>
  </si>
  <si>
    <t>Rencontre Inter-Mouvements</t>
  </si>
  <si>
    <t>Seules les cases en bleu ciel sont à remplir. Les calculs se font automatiquement</t>
  </si>
  <si>
    <t>Seules les cases en bleu ciel sont à remplir. 
Les calculs se font automatiquement</t>
  </si>
  <si>
    <t>Bénévolat valorisé</t>
  </si>
  <si>
    <t>Montant</t>
  </si>
  <si>
    <t>Charges</t>
  </si>
  <si>
    <t>Produits</t>
  </si>
  <si>
    <t>TOTAL DES CHARGES</t>
  </si>
  <si>
    <t>TOTAL DES PRODUITS</t>
  </si>
  <si>
    <t>BUDGET PREVISIONNEL</t>
  </si>
  <si>
    <t>Cotisations Territoriales</t>
  </si>
  <si>
    <t>Subvention diocèse</t>
  </si>
  <si>
    <t>Dons</t>
  </si>
  <si>
    <t xml:space="preserve">Participations aux activités Territoriales </t>
  </si>
  <si>
    <t>Frais de déplacement équipe territoriale</t>
  </si>
  <si>
    <t>Activités Nationales (CN, CT, DTF, relecteurs, …)</t>
  </si>
  <si>
    <t>intervenants</t>
  </si>
  <si>
    <t>repas</t>
  </si>
  <si>
    <t>autres…</t>
  </si>
  <si>
    <t xml:space="preserve">Rencontres territoriales: </t>
  </si>
  <si>
    <t>Frais de secrétariat</t>
  </si>
  <si>
    <t>Cotisations payées par le Territoire</t>
  </si>
  <si>
    <t>Outils pédagogiques, communication</t>
  </si>
  <si>
    <t xml:space="preserve">Petit matériel </t>
  </si>
  <si>
    <t>locations de salle</t>
  </si>
  <si>
    <t>Combien de rencontres territoriales prévoyons-nous?</t>
  </si>
  <si>
    <t>Organisons-nous cette année une halte spirituelle?</t>
  </si>
  <si>
    <t>Quelle est notre politique de remboursement des frais?</t>
  </si>
  <si>
    <t>Qui participe au Conseil National?</t>
  </si>
  <si>
    <t>Qui participe à la rencontre des Coordinateurs de Territoires?</t>
  </si>
  <si>
    <t>Qui participe à la rencontre des DTF?</t>
  </si>
  <si>
    <t>Qui participe à la formation des relecteurs?</t>
  </si>
  <si>
    <t>Organisons-nous des ACI découvertes?</t>
  </si>
  <si>
    <t>Organisons-nous une ou plusieurs Agoras?</t>
  </si>
  <si>
    <t>Allons-nous à la rencontre des équipes?</t>
  </si>
  <si>
    <t>Participons-nous à une rencontre régionale?</t>
  </si>
  <si>
    <t>Pour élaborer notre budget, quelques questions?</t>
  </si>
  <si>
    <t>Avons-nous besoin d'outils pédagogiques?</t>
  </si>
  <si>
    <t>Quels projets nouveaux pour cette année?</t>
  </si>
  <si>
    <t>…</t>
  </si>
  <si>
    <t>retour page d'accueil</t>
  </si>
  <si>
    <t>Organisation des Assises Interterritoriales</t>
  </si>
  <si>
    <t>Solde de votre compte bancaire au 31 août 2020</t>
  </si>
  <si>
    <t>Solde au 31 août 2020</t>
  </si>
  <si>
    <t>A rendre pour le 1/10/2021</t>
  </si>
  <si>
    <t>Solde de votre compte bancaire 
au 31 août 2021</t>
  </si>
  <si>
    <t>(ou solde du dernier relevé)</t>
  </si>
  <si>
    <t>ANNEE COMPTABLE 2020-2021</t>
  </si>
  <si>
    <t>Dépenses non encore débitées sur votre compte bancaire au 31 août 2021</t>
  </si>
  <si>
    <t>Recettes non encore enregistrées sur votre compte bancaire au 31 août 2021</t>
  </si>
  <si>
    <t>Solde comptable au 31 août 2020 (report)</t>
  </si>
  <si>
    <t>Année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</si>
</sst>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_ ;\-#,##0.00\ "/>
    <numFmt numFmtId="166" formatCode="&quot; &quot;#,##0.00&quot; € &quot;;&quot;-&quot;#,##0.00&quot; € &quot;;&quot; -&quot;#&quot; € &quot;;@&quot; &quot;"/>
    <numFmt numFmtId="167" formatCode="[$-40C]General"/>
    <numFmt numFmtId="168" formatCode="#,##0.00&quot; &quot;[$€-40C];[Red]&quot;-&quot;#,##0.00&quot; &quot;[$€-40C]"/>
  </numFmts>
  <fonts count="3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name val="Calibri"/>
      <family val="2"/>
    </font>
    <font>
      <b/>
      <sz val="10"/>
      <color indexed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3D69B"/>
        <bgColor rgb="FFC3D69B"/>
      </patternFill>
    </fill>
    <fill>
      <patternFill patternType="solid">
        <fgColor rgb="FF9BBB59"/>
        <bgColor rgb="FF9BBB59"/>
      </patternFill>
    </fill>
    <fill>
      <patternFill patternType="solid">
        <fgColor rgb="FFC6D9F1"/>
        <bgColor rgb="FFC6D9F1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44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32" fillId="0" borderId="0"/>
    <xf numFmtId="167" fontId="34" fillId="8" borderId="0"/>
    <xf numFmtId="167" fontId="34" fillId="9" borderId="0"/>
    <xf numFmtId="166" fontId="33" fillId="0" borderId="0"/>
    <xf numFmtId="167" fontId="33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8" fontId="36" fillId="0" borderId="0"/>
  </cellStyleXfs>
  <cellXfs count="190"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 vertical="top"/>
    </xf>
    <xf numFmtId="4" fontId="9" fillId="0" borderId="0" xfId="0" applyNumberFormat="1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vertical="top"/>
    </xf>
    <xf numFmtId="0" fontId="0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4" fontId="9" fillId="0" borderId="9" xfId="3" applyFont="1" applyFill="1" applyBorder="1" applyAlignment="1">
      <alignment vertical="center"/>
    </xf>
    <xf numFmtId="44" fontId="9" fillId="0" borderId="10" xfId="3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top"/>
    </xf>
    <xf numFmtId="0" fontId="13" fillId="0" borderId="10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right" vertical="top"/>
    </xf>
    <xf numFmtId="44" fontId="6" fillId="0" borderId="13" xfId="2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/>
    </xf>
    <xf numFmtId="0" fontId="9" fillId="0" borderId="2" xfId="0" applyNumberFormat="1" applyFont="1" applyFill="1" applyBorder="1" applyAlignment="1" applyProtection="1">
      <alignment horizontal="center" vertical="top"/>
      <protection locked="0"/>
    </xf>
    <xf numFmtId="0" fontId="9" fillId="0" borderId="2" xfId="0" applyFont="1" applyFill="1" applyBorder="1" applyAlignment="1" applyProtection="1">
      <alignment horizontal="left" vertical="top"/>
      <protection locked="0"/>
    </xf>
    <xf numFmtId="164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hidden="1"/>
    </xf>
    <xf numFmtId="0" fontId="5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ill="1" applyAlignment="1" applyProtection="1">
      <alignment horizontal="left" vertical="top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21" fillId="0" borderId="2" xfId="0" applyFont="1" applyFill="1" applyBorder="1" applyAlignment="1">
      <alignment horizontal="left" vertical="top"/>
    </xf>
    <xf numFmtId="0" fontId="4" fillId="4" borderId="1" xfId="2" applyFill="1" applyBorder="1" applyAlignment="1">
      <alignment horizontal="left" vertical="center"/>
    </xf>
    <xf numFmtId="0" fontId="6" fillId="4" borderId="9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44" fontId="6" fillId="4" borderId="14" xfId="2" applyNumberFormat="1" applyFont="1" applyFill="1" applyBorder="1" applyAlignment="1">
      <alignment vertical="center"/>
    </xf>
    <xf numFmtId="44" fontId="6" fillId="4" borderId="11" xfId="2" applyNumberFormat="1" applyFont="1" applyFill="1" applyBorder="1" applyAlignment="1">
      <alignment vertical="center"/>
    </xf>
    <xf numFmtId="44" fontId="6" fillId="4" borderId="15" xfId="2" applyNumberFormat="1" applyFont="1" applyFill="1" applyBorder="1" applyAlignment="1">
      <alignment vertical="center"/>
    </xf>
    <xf numFmtId="0" fontId="4" fillId="4" borderId="2" xfId="2" applyNumberFormat="1" applyFill="1" applyBorder="1" applyAlignment="1">
      <alignment horizontal="center" vertical="top"/>
    </xf>
    <xf numFmtId="0" fontId="6" fillId="4" borderId="12" xfId="2" applyFont="1" applyFill="1" applyBorder="1" applyAlignment="1">
      <alignment horizontal="right" vertical="top"/>
    </xf>
    <xf numFmtId="0" fontId="4" fillId="4" borderId="12" xfId="2" applyNumberFormat="1" applyFill="1" applyBorder="1" applyAlignment="1">
      <alignment horizontal="center" vertical="top"/>
    </xf>
    <xf numFmtId="44" fontId="6" fillId="4" borderId="16" xfId="2" applyNumberFormat="1" applyFont="1" applyFill="1" applyBorder="1" applyAlignment="1">
      <alignment vertical="center"/>
    </xf>
    <xf numFmtId="164" fontId="4" fillId="4" borderId="11" xfId="2" applyNumberFormat="1" applyFill="1" applyBorder="1" applyAlignment="1">
      <alignment vertical="center"/>
    </xf>
    <xf numFmtId="164" fontId="4" fillId="4" borderId="3" xfId="2" applyNumberFormat="1" applyFill="1" applyBorder="1" applyAlignment="1">
      <alignment vertical="center"/>
    </xf>
    <xf numFmtId="164" fontId="6" fillId="4" borderId="11" xfId="2" applyNumberFormat="1" applyFont="1" applyFill="1" applyBorder="1" applyAlignment="1">
      <alignment vertical="center"/>
    </xf>
    <xf numFmtId="164" fontId="6" fillId="4" borderId="14" xfId="2" applyNumberFormat="1" applyFont="1" applyFill="1" applyBorder="1" applyAlignment="1">
      <alignment vertical="center"/>
    </xf>
    <xf numFmtId="0" fontId="6" fillId="4" borderId="4" xfId="2" applyNumberFormat="1" applyFont="1" applyFill="1" applyBorder="1" applyAlignment="1">
      <alignment horizontal="right" vertical="center"/>
    </xf>
    <xf numFmtId="0" fontId="6" fillId="4" borderId="4" xfId="2" applyFont="1" applyFill="1" applyBorder="1" applyAlignment="1">
      <alignment horizontal="right" vertical="center"/>
    </xf>
    <xf numFmtId="164" fontId="6" fillId="4" borderId="17" xfId="2" applyNumberFormat="1" applyFont="1" applyFill="1" applyBorder="1" applyAlignment="1" applyProtection="1">
      <alignment vertical="center"/>
      <protection locked="0"/>
    </xf>
    <xf numFmtId="0" fontId="4" fillId="4" borderId="13" xfId="2" applyFill="1" applyBorder="1" applyAlignment="1">
      <alignment horizontal="left"/>
    </xf>
    <xf numFmtId="0" fontId="6" fillId="4" borderId="18" xfId="2" applyFont="1" applyFill="1" applyBorder="1" applyAlignment="1"/>
    <xf numFmtId="44" fontId="6" fillId="4" borderId="22" xfId="2" applyNumberFormat="1" applyFont="1" applyFill="1" applyBorder="1" applyAlignment="1">
      <alignment horizontal="right"/>
    </xf>
    <xf numFmtId="44" fontId="6" fillId="4" borderId="17" xfId="2" applyNumberFormat="1" applyFont="1" applyFill="1" applyBorder="1" applyAlignment="1">
      <alignment horizontal="right"/>
    </xf>
    <xf numFmtId="44" fontId="6" fillId="4" borderId="17" xfId="3" applyFont="1" applyFill="1" applyBorder="1" applyAlignment="1" applyProtection="1">
      <alignment vertical="center"/>
    </xf>
    <xf numFmtId="4" fontId="6" fillId="5" borderId="11" xfId="2" applyNumberFormat="1" applyFont="1" applyFill="1" applyBorder="1" applyAlignment="1">
      <alignment vertical="center"/>
    </xf>
    <xf numFmtId="164" fontId="4" fillId="4" borderId="3" xfId="1" applyNumberFormat="1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>
      <alignment horizontal="left"/>
    </xf>
    <xf numFmtId="44" fontId="15" fillId="6" borderId="19" xfId="1" applyNumberFormat="1" applyFont="1" applyFill="1" applyBorder="1" applyAlignment="1" applyProtection="1">
      <alignment vertical="center"/>
      <protection locked="0"/>
    </xf>
    <xf numFmtId="44" fontId="15" fillId="6" borderId="17" xfId="1" applyNumberFormat="1" applyFont="1" applyFill="1" applyBorder="1" applyAlignment="1" applyProtection="1">
      <alignment vertical="center"/>
      <protection locked="0"/>
    </xf>
    <xf numFmtId="44" fontId="15" fillId="6" borderId="0" xfId="1" applyNumberFormat="1" applyFont="1" applyFill="1" applyBorder="1" applyAlignment="1" applyProtection="1">
      <alignment vertical="center"/>
      <protection locked="0"/>
    </xf>
    <xf numFmtId="44" fontId="15" fillId="6" borderId="3" xfId="1" applyNumberFormat="1" applyFont="1" applyFill="1" applyBorder="1" applyAlignment="1" applyProtection="1">
      <alignment vertical="center"/>
      <protection locked="0"/>
    </xf>
    <xf numFmtId="164" fontId="15" fillId="6" borderId="3" xfId="1" applyNumberFormat="1" applyFont="1" applyFill="1" applyBorder="1" applyAlignment="1" applyProtection="1">
      <alignment vertical="center"/>
      <protection locked="0"/>
    </xf>
    <xf numFmtId="164" fontId="15" fillId="6" borderId="0" xfId="1" applyNumberFormat="1" applyFont="1" applyFill="1" applyBorder="1" applyAlignment="1" applyProtection="1">
      <alignment vertical="center"/>
      <protection locked="0"/>
    </xf>
    <xf numFmtId="0" fontId="15" fillId="6" borderId="2" xfId="1" applyFont="1" applyFill="1" applyBorder="1" applyAlignment="1" applyProtection="1">
      <protection locked="0"/>
    </xf>
    <xf numFmtId="44" fontId="15" fillId="6" borderId="20" xfId="1" applyNumberFormat="1" applyFont="1" applyFill="1" applyBorder="1" applyAlignment="1" applyProtection="1">
      <alignment horizontal="left"/>
      <protection locked="0"/>
    </xf>
    <xf numFmtId="44" fontId="15" fillId="6" borderId="21" xfId="1" applyNumberFormat="1" applyFont="1" applyFill="1" applyBorder="1" applyAlignment="1" applyProtection="1">
      <alignment horizontal="left"/>
      <protection locked="0"/>
    </xf>
    <xf numFmtId="44" fontId="15" fillId="6" borderId="22" xfId="1" applyNumberFormat="1" applyFont="1" applyFill="1" applyBorder="1" applyAlignment="1" applyProtection="1">
      <alignment horizontal="left"/>
      <protection locked="0"/>
    </xf>
    <xf numFmtId="0" fontId="5" fillId="6" borderId="5" xfId="1" applyFont="1" applyFill="1" applyBorder="1" applyAlignment="1" applyProtection="1">
      <protection locked="0"/>
    </xf>
    <xf numFmtId="0" fontId="6" fillId="4" borderId="24" xfId="2" applyFont="1" applyFill="1" applyBorder="1" applyAlignment="1">
      <alignment horizontal="center" vertical="center"/>
    </xf>
    <xf numFmtId="0" fontId="6" fillId="4" borderId="26" xfId="2" applyFont="1" applyFill="1" applyBorder="1" applyAlignment="1">
      <alignment horizontal="center" vertical="center"/>
    </xf>
    <xf numFmtId="0" fontId="6" fillId="4" borderId="25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6" fillId="4" borderId="17" xfId="3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0" fontId="16" fillId="0" borderId="0" xfId="1" applyFont="1" applyFill="1" applyBorder="1" applyAlignment="1" applyProtection="1">
      <alignment horizontal="center" vertical="top"/>
      <protection locked="0"/>
    </xf>
    <xf numFmtId="0" fontId="0" fillId="0" borderId="0" xfId="0" applyFont="1" applyFill="1" applyAlignment="1">
      <alignment horizontal="left" vertical="top"/>
    </xf>
    <xf numFmtId="0" fontId="12" fillId="0" borderId="0" xfId="1" applyFont="1" applyFill="1" applyBorder="1" applyAlignment="1" applyProtection="1">
      <alignment vertical="top"/>
      <protection locked="0"/>
    </xf>
    <xf numFmtId="0" fontId="0" fillId="0" borderId="0" xfId="0" applyFont="1" applyFill="1" applyAlignment="1">
      <alignment horizontal="center" vertical="top"/>
    </xf>
    <xf numFmtId="44" fontId="16" fillId="0" borderId="0" xfId="3" applyFont="1" applyFill="1" applyBorder="1" applyAlignment="1" applyProtection="1">
      <alignment vertical="center"/>
      <protection locked="0"/>
    </xf>
    <xf numFmtId="0" fontId="25" fillId="0" borderId="0" xfId="0" applyFont="1" applyFill="1" applyAlignment="1">
      <alignment vertical="top"/>
    </xf>
    <xf numFmtId="0" fontId="6" fillId="4" borderId="0" xfId="2" applyFont="1" applyFill="1" applyBorder="1" applyAlignment="1">
      <alignment horizontal="center" vertical="center"/>
    </xf>
    <xf numFmtId="14" fontId="6" fillId="4" borderId="1" xfId="2" applyNumberFormat="1" applyFont="1" applyFill="1" applyBorder="1" applyAlignment="1">
      <alignment horizontal="center" vertical="center"/>
    </xf>
    <xf numFmtId="14" fontId="6" fillId="4" borderId="2" xfId="2" applyNumberFormat="1" applyFont="1" applyFill="1" applyBorder="1" applyAlignment="1">
      <alignment horizontal="center" vertical="center"/>
    </xf>
    <xf numFmtId="14" fontId="6" fillId="4" borderId="30" xfId="2" applyNumberFormat="1" applyFont="1" applyFill="1" applyBorder="1" applyAlignment="1">
      <alignment horizontal="center" vertical="center"/>
    </xf>
    <xf numFmtId="0" fontId="6" fillId="4" borderId="31" xfId="2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 vertical="center"/>
    </xf>
    <xf numFmtId="0" fontId="6" fillId="4" borderId="32" xfId="2" applyFont="1" applyFill="1" applyBorder="1" applyAlignment="1">
      <alignment horizontal="center" vertical="center"/>
    </xf>
    <xf numFmtId="0" fontId="6" fillId="4" borderId="33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6" fillId="4" borderId="35" xfId="2" applyFont="1" applyFill="1" applyBorder="1" applyAlignment="1">
      <alignment horizontal="center" vertical="center"/>
    </xf>
    <xf numFmtId="0" fontId="0" fillId="7" borderId="36" xfId="0" applyFill="1" applyBorder="1" applyProtection="1">
      <protection locked="0"/>
    </xf>
    <xf numFmtId="0" fontId="0" fillId="7" borderId="37" xfId="0" applyFill="1" applyBorder="1" applyProtection="1">
      <protection locked="0"/>
    </xf>
    <xf numFmtId="0" fontId="0" fillId="7" borderId="37" xfId="0" applyFill="1" applyBorder="1" applyAlignment="1" applyProtection="1">
      <alignment horizontal="center"/>
      <protection locked="0"/>
    </xf>
    <xf numFmtId="0" fontId="0" fillId="7" borderId="38" xfId="0" applyFill="1" applyBorder="1" applyAlignment="1" applyProtection="1">
      <alignment horizontal="center"/>
      <protection locked="0"/>
    </xf>
    <xf numFmtId="0" fontId="0" fillId="7" borderId="39" xfId="0" applyFill="1" applyBorder="1" applyProtection="1">
      <protection locked="0"/>
    </xf>
    <xf numFmtId="0" fontId="0" fillId="7" borderId="40" xfId="0" applyFill="1" applyBorder="1" applyProtection="1">
      <protection locked="0"/>
    </xf>
    <xf numFmtId="0" fontId="0" fillId="7" borderId="40" xfId="0" applyFill="1" applyBorder="1" applyAlignment="1" applyProtection="1">
      <alignment horizontal="center"/>
      <protection locked="0"/>
    </xf>
    <xf numFmtId="0" fontId="0" fillId="7" borderId="41" xfId="0" applyFill="1" applyBorder="1" applyAlignment="1" applyProtection="1">
      <alignment horizontal="center"/>
      <protection locked="0"/>
    </xf>
    <xf numFmtId="0" fontId="0" fillId="7" borderId="42" xfId="0" applyFill="1" applyBorder="1" applyProtection="1">
      <protection locked="0"/>
    </xf>
    <xf numFmtId="0" fontId="0" fillId="7" borderId="43" xfId="0" applyFill="1" applyBorder="1" applyProtection="1">
      <protection locked="0"/>
    </xf>
    <xf numFmtId="0" fontId="0" fillId="7" borderId="43" xfId="0" applyFill="1" applyBorder="1" applyAlignment="1" applyProtection="1">
      <alignment horizontal="center"/>
      <protection locked="0"/>
    </xf>
    <xf numFmtId="0" fontId="0" fillId="7" borderId="44" xfId="0" applyFill="1" applyBorder="1" applyAlignment="1" applyProtection="1">
      <alignment horizontal="center"/>
      <protection locked="0"/>
    </xf>
    <xf numFmtId="44" fontId="6" fillId="4" borderId="45" xfId="3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4" fillId="4" borderId="17" xfId="2" applyFill="1" applyBorder="1" applyAlignment="1">
      <alignment horizontal="left" vertical="center"/>
    </xf>
    <xf numFmtId="44" fontId="6" fillId="4" borderId="15" xfId="2" applyNumberFormat="1" applyFont="1" applyFill="1" applyBorder="1" applyAlignment="1">
      <alignment horizontal="left" vertical="center"/>
    </xf>
    <xf numFmtId="44" fontId="6" fillId="4" borderId="16" xfId="2" applyNumberFormat="1" applyFont="1" applyFill="1" applyBorder="1" applyAlignment="1">
      <alignment horizontal="left" vertical="center"/>
    </xf>
    <xf numFmtId="0" fontId="6" fillId="5" borderId="11" xfId="2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5" borderId="2" xfId="0" applyNumberFormat="1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right" vertical="center"/>
    </xf>
    <xf numFmtId="0" fontId="4" fillId="5" borderId="3" xfId="2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6" fillId="4" borderId="13" xfId="2" applyFont="1" applyFill="1" applyBorder="1" applyAlignment="1">
      <alignment horizontal="center" vertical="center"/>
    </xf>
    <xf numFmtId="0" fontId="30" fillId="4" borderId="10" xfId="4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66" fontId="37" fillId="10" borderId="46" xfId="7" applyNumberFormat="1" applyFont="1" applyFill="1" applyBorder="1" applyAlignment="1" applyProtection="1">
      <alignment vertical="center"/>
      <protection locked="0"/>
    </xf>
    <xf numFmtId="0" fontId="6" fillId="4" borderId="3" xfId="2" applyFont="1" applyFill="1" applyBorder="1" applyAlignment="1">
      <alignment horizontal="center" vertical="center"/>
    </xf>
    <xf numFmtId="44" fontId="15" fillId="6" borderId="47" xfId="3" applyFont="1" applyFill="1" applyBorder="1" applyAlignment="1" applyProtection="1">
      <alignment horizontal="left" vertical="center"/>
      <protection locked="0"/>
    </xf>
    <xf numFmtId="44" fontId="15" fillId="6" borderId="48" xfId="3" applyFont="1" applyFill="1" applyBorder="1" applyAlignment="1" applyProtection="1">
      <alignment horizontal="left" vertical="center"/>
      <protection locked="0"/>
    </xf>
    <xf numFmtId="44" fontId="15" fillId="6" borderId="49" xfId="3" applyFont="1" applyFill="1" applyBorder="1" applyAlignment="1" applyProtection="1">
      <alignment horizontal="left" vertical="center"/>
      <protection locked="0"/>
    </xf>
    <xf numFmtId="44" fontId="15" fillId="6" borderId="47" xfId="1" applyNumberFormat="1" applyFont="1" applyFill="1" applyBorder="1" applyAlignment="1" applyProtection="1">
      <alignment horizontal="left" vertical="center"/>
      <protection locked="0"/>
    </xf>
    <xf numFmtId="44" fontId="15" fillId="6" borderId="49" xfId="1" applyNumberFormat="1" applyFont="1" applyFill="1" applyBorder="1" applyAlignment="1" applyProtection="1">
      <alignment horizontal="left" vertical="center"/>
      <protection locked="0"/>
    </xf>
    <xf numFmtId="44" fontId="15" fillId="6" borderId="48" xfId="1" applyNumberFormat="1" applyFont="1" applyFill="1" applyBorder="1" applyAlignment="1" applyProtection="1">
      <alignment horizontal="left" vertical="center"/>
      <protection locked="0"/>
    </xf>
    <xf numFmtId="0" fontId="0" fillId="6" borderId="48" xfId="0" applyFont="1" applyFill="1" applyBorder="1" applyAlignment="1" applyProtection="1">
      <alignment horizontal="left" vertical="center"/>
      <protection locked="0"/>
    </xf>
    <xf numFmtId="0" fontId="0" fillId="6" borderId="49" xfId="0" applyFont="1" applyFill="1" applyBorder="1" applyAlignment="1" applyProtection="1">
      <alignment horizontal="left" vertical="center"/>
      <protection locked="0"/>
    </xf>
    <xf numFmtId="0" fontId="0" fillId="6" borderId="47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 indent="14"/>
    </xf>
    <xf numFmtId="0" fontId="0" fillId="0" borderId="47" xfId="0" applyFont="1" applyFill="1" applyBorder="1" applyAlignment="1">
      <alignment horizontal="left" vertical="center"/>
    </xf>
    <xf numFmtId="0" fontId="0" fillId="0" borderId="47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38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7" borderId="0" xfId="1" applyFont="1" applyFill="1" applyBorder="1" applyAlignment="1" applyProtection="1">
      <alignment horizontal="center" vertical="center"/>
      <protection locked="0"/>
    </xf>
    <xf numFmtId="44" fontId="5" fillId="7" borderId="0" xfId="3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 wrapText="1"/>
    </xf>
    <xf numFmtId="0" fontId="19" fillId="4" borderId="4" xfId="2" applyFont="1" applyFill="1" applyBorder="1" applyAlignment="1">
      <alignment horizontal="center" vertical="center"/>
    </xf>
    <xf numFmtId="0" fontId="19" fillId="4" borderId="14" xfId="2" applyFont="1" applyFill="1" applyBorder="1" applyAlignment="1">
      <alignment horizontal="center" vertical="center"/>
    </xf>
    <xf numFmtId="0" fontId="15" fillId="6" borderId="28" xfId="1" applyFont="1" applyFill="1" applyBorder="1" applyAlignment="1" applyProtection="1">
      <alignment horizontal="left" vertical="top"/>
      <protection locked="0"/>
    </xf>
    <xf numFmtId="0" fontId="15" fillId="6" borderId="29" xfId="1" applyFont="1" applyFill="1" applyBorder="1" applyAlignment="1" applyProtection="1">
      <alignment horizontal="left" vertical="top"/>
      <protection locked="0"/>
    </xf>
    <xf numFmtId="0" fontId="15" fillId="6" borderId="2" xfId="1" applyFont="1" applyFill="1" applyBorder="1" applyAlignment="1" applyProtection="1">
      <alignment horizontal="left" vertical="top"/>
      <protection locked="0"/>
    </xf>
    <xf numFmtId="0" fontId="15" fillId="6" borderId="11" xfId="1" applyFont="1" applyFill="1" applyBorder="1" applyAlignment="1" applyProtection="1">
      <alignment horizontal="left" vertical="top"/>
      <protection locked="0"/>
    </xf>
    <xf numFmtId="0" fontId="15" fillId="6" borderId="7" xfId="1" applyFont="1" applyFill="1" applyBorder="1" applyAlignment="1" applyProtection="1">
      <alignment horizontal="left" vertical="top"/>
      <protection locked="0"/>
    </xf>
    <xf numFmtId="0" fontId="15" fillId="6" borderId="23" xfId="1" applyFont="1" applyFill="1" applyBorder="1" applyAlignment="1" applyProtection="1">
      <alignment horizontal="left" vertical="top"/>
      <protection locked="0"/>
    </xf>
    <xf numFmtId="0" fontId="17" fillId="4" borderId="24" xfId="2" applyFont="1" applyFill="1" applyBorder="1" applyAlignment="1">
      <alignment horizontal="center"/>
    </xf>
    <xf numFmtId="0" fontId="17" fillId="4" borderId="25" xfId="2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  <protection locked="0"/>
    </xf>
    <xf numFmtId="0" fontId="5" fillId="6" borderId="11" xfId="1" applyFont="1" applyFill="1" applyBorder="1" applyAlignment="1" applyProtection="1">
      <alignment horizontal="center" vertical="center"/>
      <protection locked="0"/>
    </xf>
    <xf numFmtId="0" fontId="5" fillId="6" borderId="7" xfId="1" applyFont="1" applyFill="1" applyBorder="1" applyAlignment="1" applyProtection="1">
      <alignment horizontal="center" vertical="center"/>
      <protection locked="0"/>
    </xf>
    <xf numFmtId="0" fontId="5" fillId="6" borderId="23" xfId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15">
    <cellStyle name="60 % - Accent3" xfId="1" builtinId="40"/>
    <cellStyle name="Accent3" xfId="2" builtinId="37"/>
    <cellStyle name="Excel Built-in 40% - Accent3" xfId="6" xr:uid="{00000000-0005-0000-0000-000031000000}"/>
    <cellStyle name="Excel Built-in 60% - Accent3" xfId="7" xr:uid="{00000000-0005-0000-0000-000032000000}"/>
    <cellStyle name="Excel Built-in Accent3" xfId="8" xr:uid="{00000000-0005-0000-0000-000033000000}"/>
    <cellStyle name="Excel Built-in Currency" xfId="9" xr:uid="{00000000-0005-0000-0000-000034000000}"/>
    <cellStyle name="Excel Built-in Normal" xfId="10" xr:uid="{00000000-0005-0000-0000-000035000000}"/>
    <cellStyle name="Heading" xfId="11" xr:uid="{00000000-0005-0000-0000-000036000000}"/>
    <cellStyle name="Heading1" xfId="12" xr:uid="{00000000-0005-0000-0000-000037000000}"/>
    <cellStyle name="Lien hypertexte" xfId="4" builtinId="8"/>
    <cellStyle name="Monétaire" xfId="3" builtinId="4"/>
    <cellStyle name="Normal" xfId="0" builtinId="0"/>
    <cellStyle name="Normal 2" xfId="5" xr:uid="{00000000-0005-0000-0000-000038000000}"/>
    <cellStyle name="Result" xfId="13" xr:uid="{00000000-0005-0000-0000-000039000000}"/>
    <cellStyle name="Result2" xfId="14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enevolat!A1"/><Relationship Id="rId2" Type="http://schemas.openxmlformats.org/officeDocument/2006/relationships/hyperlink" Target="#Budget!A1"/><Relationship Id="rId1" Type="http://schemas.openxmlformats.org/officeDocument/2006/relationships/image" Target="../media/image1.jpeg"/><Relationship Id="rId4" Type="http://schemas.openxmlformats.org/officeDocument/2006/relationships/hyperlink" Target="#CR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581025</xdr:colOff>
      <xdr:row>2</xdr:row>
      <xdr:rowOff>0</xdr:rowOff>
    </xdr:to>
    <xdr:pic>
      <xdr:nvPicPr>
        <xdr:cNvPr id="2283" name="Image 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9" b="20799"/>
        <a:stretch>
          <a:fillRect/>
        </a:stretch>
      </xdr:blipFill>
      <xdr:spPr bwMode="auto">
        <a:xfrm>
          <a:off x="66675" y="85725"/>
          <a:ext cx="1247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209549</xdr:colOff>
      <xdr:row>19</xdr:row>
      <xdr:rowOff>114300</xdr:rowOff>
    </xdr:from>
    <xdr:to>
      <xdr:col>7</xdr:col>
      <xdr:colOff>762000</xdr:colOff>
      <xdr:row>21</xdr:row>
      <xdr:rowOff>114300</xdr:rowOff>
    </xdr:to>
    <xdr:sp macro="[0]!Cliquez" textlink="">
      <xdr:nvSpPr>
        <xdr:cNvPr id="11" name="Rectangle à coins arrondis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3724274" y="4086225"/>
          <a:ext cx="4286251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 u="sng"/>
            <a:t>Etape 3:</a:t>
          </a:r>
          <a:r>
            <a:rPr lang="fr-FR" b="1"/>
            <a:t> saisissez</a:t>
          </a:r>
          <a:r>
            <a:rPr lang="fr-FR" b="1" baseline="0"/>
            <a:t> votre budget 2021-2022</a:t>
          </a:r>
          <a:endParaRPr lang="fr-FR" b="1"/>
        </a:p>
      </xdr:txBody>
    </xdr:sp>
    <xdr:clientData/>
  </xdr:twoCellAnchor>
  <xdr:twoCellAnchor>
    <xdr:from>
      <xdr:col>3</xdr:col>
      <xdr:colOff>219074</xdr:colOff>
      <xdr:row>14</xdr:row>
      <xdr:rowOff>47625</xdr:rowOff>
    </xdr:from>
    <xdr:to>
      <xdr:col>7</xdr:col>
      <xdr:colOff>742949</xdr:colOff>
      <xdr:row>16</xdr:row>
      <xdr:rowOff>47625</xdr:rowOff>
    </xdr:to>
    <xdr:sp macro="[0]!Cliquez" textlink="">
      <xdr:nvSpPr>
        <xdr:cNvPr id="17" name="Rectangle à coins arrondi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3733799" y="3067050"/>
          <a:ext cx="4257675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 u="sng">
              <a:solidFill>
                <a:schemeClr val="bg1"/>
              </a:solidFill>
            </a:rPr>
            <a:t>Etape 2:</a:t>
          </a:r>
          <a:r>
            <a:rPr lang="fr-FR" sz="1400" b="1" u="none">
              <a:solidFill>
                <a:schemeClr val="bg1"/>
              </a:solidFill>
            </a:rPr>
            <a:t> </a:t>
          </a:r>
          <a:r>
            <a:rPr lang="fr-FR" b="1">
              <a:solidFill>
                <a:schemeClr val="bg1"/>
              </a:solidFill>
            </a:rPr>
            <a:t>saisissez</a:t>
          </a:r>
          <a:r>
            <a:rPr lang="fr-FR" b="1" baseline="0">
              <a:solidFill>
                <a:schemeClr val="bg1"/>
              </a:solidFill>
            </a:rPr>
            <a:t> le bénévolat valorisé</a:t>
          </a:r>
          <a:endParaRPr lang="fr-FR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209550</xdr:colOff>
      <xdr:row>9</xdr:row>
      <xdr:rowOff>38100</xdr:rowOff>
    </xdr:from>
    <xdr:to>
      <xdr:col>7</xdr:col>
      <xdr:colOff>733425</xdr:colOff>
      <xdr:row>11</xdr:row>
      <xdr:rowOff>38100</xdr:rowOff>
    </xdr:to>
    <xdr:sp macro="[0]!Cliquez" textlink="">
      <xdr:nvSpPr>
        <xdr:cNvPr id="15" name="Rectangle à coins arrondi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13B516-E006-4A06-9FA2-9C8E80580853}"/>
            </a:ext>
          </a:extLst>
        </xdr:cNvPr>
        <xdr:cNvSpPr/>
      </xdr:nvSpPr>
      <xdr:spPr bwMode="auto">
        <a:xfrm>
          <a:off x="3724275" y="2105025"/>
          <a:ext cx="4257675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 u="sng">
              <a:solidFill>
                <a:schemeClr val="bg1"/>
              </a:solidFill>
            </a:rPr>
            <a:t>Etape 1:</a:t>
          </a:r>
          <a:r>
            <a:rPr lang="fr-FR" b="1" u="none">
              <a:solidFill>
                <a:schemeClr val="bg1"/>
              </a:solidFill>
            </a:rPr>
            <a:t> </a:t>
          </a:r>
          <a:r>
            <a:rPr lang="fr-FR" b="1">
              <a:solidFill>
                <a:schemeClr val="bg1"/>
              </a:solidFill>
            </a:rPr>
            <a:t>saisissez vos comptes 2020-2021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4</xdr:row>
      <xdr:rowOff>190500</xdr:rowOff>
    </xdr:to>
    <xdr:pic>
      <xdr:nvPicPr>
        <xdr:cNvPr id="1092" name="Image 2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3811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221116</xdr:colOff>
      <xdr:row>0</xdr:row>
      <xdr:rowOff>34018</xdr:rowOff>
    </xdr:from>
    <xdr:to>
      <xdr:col>2</xdr:col>
      <xdr:colOff>1497466</xdr:colOff>
      <xdr:row>5</xdr:row>
      <xdr:rowOff>94570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2254" y="34018"/>
          <a:ext cx="12763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8"/>
  <sheetViews>
    <sheetView showGridLines="0" tabSelected="1" zoomScaleNormal="100" workbookViewId="0">
      <selection activeCell="I3" sqref="I3:I4"/>
    </sheetView>
  </sheetViews>
  <sheetFormatPr baseColWidth="10" defaultColWidth="11.453125" defaultRowHeight="14.5" x14ac:dyDescent="0.35"/>
  <cols>
    <col min="1" max="1" width="11" style="89" customWidth="1"/>
    <col min="2" max="2" width="9.54296875" style="89" customWidth="1"/>
    <col min="3" max="3" width="32.08984375" style="89" customWidth="1"/>
    <col min="4" max="4" width="3.90625" style="89" customWidth="1"/>
    <col min="5" max="5" width="20.90625" style="89" customWidth="1"/>
    <col min="6" max="6" width="27.90625" style="89" customWidth="1"/>
    <col min="7" max="7" width="3.453125" style="89" customWidth="1"/>
    <col min="8" max="8" width="19.6328125" style="89" customWidth="1"/>
    <col min="9" max="9" width="19.453125" style="89" customWidth="1"/>
    <col min="10" max="16384" width="11.453125" style="89"/>
  </cols>
  <sheetData>
    <row r="1" spans="1:9" ht="51.75" customHeight="1" x14ac:dyDescent="0.35">
      <c r="D1" s="161" t="s">
        <v>63</v>
      </c>
      <c r="E1" s="161"/>
      <c r="F1" s="161"/>
      <c r="G1" s="86"/>
      <c r="H1" s="93" t="s">
        <v>108</v>
      </c>
    </row>
    <row r="2" spans="1:9" ht="15" customHeight="1" x14ac:dyDescent="0.35"/>
    <row r="3" spans="1:9" ht="15" customHeight="1" x14ac:dyDescent="0.35">
      <c r="A3" s="159" t="s">
        <v>33</v>
      </c>
      <c r="B3" s="159"/>
      <c r="C3" s="162"/>
      <c r="D3" s="88"/>
      <c r="E3" s="164" t="s">
        <v>43</v>
      </c>
      <c r="F3" s="162"/>
      <c r="G3" s="90"/>
      <c r="H3" s="164" t="s">
        <v>109</v>
      </c>
      <c r="I3" s="163"/>
    </row>
    <row r="4" spans="1:9" ht="12" customHeight="1" x14ac:dyDescent="0.35">
      <c r="A4" s="159"/>
      <c r="B4" s="159"/>
      <c r="C4" s="162"/>
      <c r="D4" s="87"/>
      <c r="E4" s="164"/>
      <c r="F4" s="162"/>
      <c r="H4" s="164"/>
      <c r="I4" s="163"/>
    </row>
    <row r="5" spans="1:9" ht="12" customHeight="1" x14ac:dyDescent="0.35">
      <c r="B5" s="83"/>
      <c r="C5" s="83"/>
      <c r="D5" s="83"/>
      <c r="E5" s="164"/>
      <c r="G5" s="92"/>
      <c r="H5" s="164"/>
      <c r="I5" s="160" t="s">
        <v>110</v>
      </c>
    </row>
    <row r="6" spans="1:9" ht="12" customHeight="1" x14ac:dyDescent="0.35">
      <c r="B6" s="158"/>
      <c r="C6" s="158"/>
      <c r="D6" s="158"/>
      <c r="E6" s="158"/>
      <c r="F6" s="158"/>
      <c r="G6" s="156"/>
      <c r="H6" s="156"/>
      <c r="I6" s="160"/>
    </row>
    <row r="8" spans="1:9" x14ac:dyDescent="0.35">
      <c r="I8" s="157"/>
    </row>
  </sheetData>
  <sheetProtection sheet="1" selectLockedCells="1"/>
  <mergeCells count="9">
    <mergeCell ref="B6:F6"/>
    <mergeCell ref="A3:B4"/>
    <mergeCell ref="I5:I6"/>
    <mergeCell ref="D1:F1"/>
    <mergeCell ref="C3:C4"/>
    <mergeCell ref="F3:F4"/>
    <mergeCell ref="I3:I4"/>
    <mergeCell ref="E3:E5"/>
    <mergeCell ref="H3:H5"/>
  </mergeCells>
  <pageMargins left="0.7" right="0.7" top="0.75" bottom="0.75" header="0.3" footer="0.3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J62"/>
  <sheetViews>
    <sheetView showGridLines="0" zoomScaleNormal="100" workbookViewId="0"/>
  </sheetViews>
  <sheetFormatPr baseColWidth="10" defaultColWidth="11.453125" defaultRowHeight="14.5" x14ac:dyDescent="0.35"/>
  <cols>
    <col min="1" max="1" width="24" style="1" customWidth="1"/>
    <col min="2" max="2" width="11.453125" style="1"/>
    <col min="3" max="3" width="49.90625" style="1" customWidth="1"/>
    <col min="4" max="4" width="12.36328125" style="1" customWidth="1"/>
    <col min="5" max="5" width="12.6328125" style="1" customWidth="1"/>
    <col min="6" max="6" width="13.90625" style="1" customWidth="1"/>
    <col min="7" max="7" width="14.54296875" style="1" customWidth="1"/>
    <col min="8" max="9" width="11.453125" style="1"/>
    <col min="10" max="10" width="11.90625" style="1" bestFit="1" customWidth="1"/>
    <col min="11" max="16384" width="11.453125" style="1"/>
  </cols>
  <sheetData>
    <row r="1" spans="1:8" ht="26.25" customHeight="1" x14ac:dyDescent="0.45">
      <c r="A1" s="135" t="s">
        <v>104</v>
      </c>
      <c r="B1" s="3"/>
      <c r="D1" s="175" t="s">
        <v>111</v>
      </c>
      <c r="E1" s="176"/>
      <c r="F1" s="176"/>
      <c r="G1" s="176"/>
    </row>
    <row r="2" spans="1:8" ht="19" thickBot="1" x14ac:dyDescent="0.5">
      <c r="B2" s="178"/>
      <c r="C2" s="178"/>
      <c r="D2" s="178"/>
      <c r="E2" s="178"/>
    </row>
    <row r="3" spans="1:8" ht="18.5" x14ac:dyDescent="0.35">
      <c r="C3" s="24" t="s">
        <v>33</v>
      </c>
      <c r="D3" s="179">
        <f>Accueil!$C$3</f>
        <v>0</v>
      </c>
      <c r="E3" s="179"/>
      <c r="F3" s="179"/>
      <c r="G3" s="179"/>
    </row>
    <row r="4" spans="1:8" x14ac:dyDescent="0.35">
      <c r="B4" s="4"/>
    </row>
    <row r="5" spans="1:8" ht="15.5" x14ac:dyDescent="0.35">
      <c r="B5" s="177" t="s">
        <v>32</v>
      </c>
      <c r="C5" s="177"/>
      <c r="D5" s="177"/>
      <c r="E5" s="177"/>
      <c r="F5" s="177"/>
      <c r="G5" s="177"/>
    </row>
    <row r="6" spans="1:8" ht="15" thickBot="1" x14ac:dyDescent="0.4">
      <c r="B6" s="1" t="s">
        <v>65</v>
      </c>
      <c r="H6" s="5" t="s">
        <v>19</v>
      </c>
    </row>
    <row r="7" spans="1:8" s="13" customFormat="1" ht="24" customHeight="1" thickBot="1" x14ac:dyDescent="0.4">
      <c r="B7" s="119"/>
      <c r="C7" s="44">
        <f>Accueil!F3</f>
        <v>0</v>
      </c>
      <c r="D7" s="44" t="s">
        <v>0</v>
      </c>
      <c r="E7" s="45" t="s">
        <v>1</v>
      </c>
      <c r="F7" s="45" t="s">
        <v>2</v>
      </c>
      <c r="G7" s="46" t="s">
        <v>3</v>
      </c>
    </row>
    <row r="8" spans="1:8" ht="15" thickBot="1" x14ac:dyDescent="0.4">
      <c r="B8" s="14"/>
      <c r="C8" s="26" t="s">
        <v>114</v>
      </c>
      <c r="D8" s="69"/>
      <c r="E8" s="70"/>
      <c r="F8" s="70"/>
      <c r="G8" s="47">
        <f>SUM(D8:F8)</f>
        <v>0</v>
      </c>
    </row>
    <row r="9" spans="1:8" x14ac:dyDescent="0.35">
      <c r="B9" s="6"/>
      <c r="C9" s="25" t="s">
        <v>4</v>
      </c>
      <c r="D9" s="21"/>
      <c r="E9" s="22"/>
      <c r="F9" s="22"/>
      <c r="G9" s="27"/>
    </row>
    <row r="10" spans="1:8" x14ac:dyDescent="0.35">
      <c r="B10" s="7">
        <v>75610000</v>
      </c>
      <c r="C10" s="8" t="s">
        <v>26</v>
      </c>
      <c r="D10" s="71"/>
      <c r="E10" s="72"/>
      <c r="F10" s="72"/>
      <c r="G10" s="48">
        <f t="shared" ref="G10:G18" si="0">SUM(D10:F10)</f>
        <v>0</v>
      </c>
    </row>
    <row r="11" spans="1:8" x14ac:dyDescent="0.35">
      <c r="B11" s="7">
        <v>75410000</v>
      </c>
      <c r="C11" s="8" t="s">
        <v>5</v>
      </c>
      <c r="D11" s="71"/>
      <c r="E11" s="72"/>
      <c r="F11" s="72"/>
      <c r="G11" s="48">
        <f t="shared" si="0"/>
        <v>0</v>
      </c>
    </row>
    <row r="12" spans="1:8" x14ac:dyDescent="0.35">
      <c r="B12" s="7">
        <v>75420000</v>
      </c>
      <c r="C12" s="8" t="s">
        <v>6</v>
      </c>
      <c r="D12" s="71"/>
      <c r="E12" s="72"/>
      <c r="F12" s="72"/>
      <c r="G12" s="48">
        <f t="shared" si="0"/>
        <v>0</v>
      </c>
    </row>
    <row r="13" spans="1:8" x14ac:dyDescent="0.35">
      <c r="B13" s="7">
        <v>75815000</v>
      </c>
      <c r="C13" s="8" t="s">
        <v>27</v>
      </c>
      <c r="D13" s="71"/>
      <c r="E13" s="72"/>
      <c r="F13" s="72"/>
      <c r="G13" s="48">
        <f t="shared" si="0"/>
        <v>0</v>
      </c>
    </row>
    <row r="14" spans="1:8" x14ac:dyDescent="0.35">
      <c r="B14" s="7">
        <v>70607000</v>
      </c>
      <c r="C14" s="8" t="s">
        <v>7</v>
      </c>
      <c r="D14" s="71"/>
      <c r="E14" s="72"/>
      <c r="F14" s="72"/>
      <c r="G14" s="48">
        <f t="shared" si="0"/>
        <v>0</v>
      </c>
    </row>
    <row r="15" spans="1:8" x14ac:dyDescent="0.35">
      <c r="B15" s="7">
        <v>70608000</v>
      </c>
      <c r="C15" s="8" t="s">
        <v>28</v>
      </c>
      <c r="D15" s="71"/>
      <c r="E15" s="72"/>
      <c r="F15" s="72"/>
      <c r="G15" s="48">
        <f t="shared" si="0"/>
        <v>0</v>
      </c>
    </row>
    <row r="16" spans="1:8" x14ac:dyDescent="0.35">
      <c r="B16" s="7">
        <v>75880000</v>
      </c>
      <c r="C16" s="8" t="s">
        <v>8</v>
      </c>
      <c r="D16" s="71"/>
      <c r="E16" s="72"/>
      <c r="F16" s="72"/>
      <c r="G16" s="48">
        <f t="shared" si="0"/>
        <v>0</v>
      </c>
    </row>
    <row r="17" spans="2:7" x14ac:dyDescent="0.35">
      <c r="B17" s="7">
        <v>75860000</v>
      </c>
      <c r="C17" s="8" t="s">
        <v>9</v>
      </c>
      <c r="D17" s="71"/>
      <c r="E17" s="72"/>
      <c r="F17" s="72"/>
      <c r="G17" s="48">
        <f t="shared" si="0"/>
        <v>0</v>
      </c>
    </row>
    <row r="18" spans="2:7" x14ac:dyDescent="0.35">
      <c r="B18" s="7">
        <v>77210000</v>
      </c>
      <c r="C18" s="8" t="s">
        <v>10</v>
      </c>
      <c r="D18" s="72"/>
      <c r="E18" s="72"/>
      <c r="F18" s="72"/>
      <c r="G18" s="48">
        <f t="shared" si="0"/>
        <v>0</v>
      </c>
    </row>
    <row r="19" spans="2:7" x14ac:dyDescent="0.35">
      <c r="B19" s="7">
        <v>77180000</v>
      </c>
      <c r="C19" s="42" t="s">
        <v>31</v>
      </c>
      <c r="D19" s="56"/>
      <c r="E19" s="74"/>
      <c r="F19" s="73"/>
      <c r="G19" s="56">
        <f>SUM(D20:F22)</f>
        <v>0</v>
      </c>
    </row>
    <row r="20" spans="2:7" x14ac:dyDescent="0.35">
      <c r="B20" s="7"/>
      <c r="C20" s="11"/>
      <c r="D20" s="73"/>
      <c r="E20" s="74"/>
      <c r="F20" s="73"/>
      <c r="G20" s="56"/>
    </row>
    <row r="21" spans="2:7" x14ac:dyDescent="0.35">
      <c r="B21" s="7"/>
      <c r="C21" s="11"/>
      <c r="D21" s="73"/>
      <c r="E21" s="74"/>
      <c r="F21" s="73"/>
      <c r="G21" s="56"/>
    </row>
    <row r="22" spans="2:7" x14ac:dyDescent="0.35">
      <c r="B22" s="7"/>
      <c r="C22" s="30"/>
      <c r="D22" s="73"/>
      <c r="E22" s="74"/>
      <c r="F22" s="73"/>
      <c r="G22" s="56"/>
    </row>
    <row r="23" spans="2:7" ht="15" thickBot="1" x14ac:dyDescent="0.4">
      <c r="B23" s="50"/>
      <c r="C23" s="51" t="s">
        <v>20</v>
      </c>
      <c r="D23" s="49">
        <f>SUM(D10:D22)</f>
        <v>0</v>
      </c>
      <c r="E23" s="49">
        <f t="shared" ref="E23:F23" si="1">SUM(E10:E22)</f>
        <v>0</v>
      </c>
      <c r="F23" s="49">
        <f t="shared" si="1"/>
        <v>0</v>
      </c>
      <c r="G23" s="49">
        <f>SUM(G10:G19)</f>
        <v>0</v>
      </c>
    </row>
    <row r="24" spans="2:7" x14ac:dyDescent="0.35">
      <c r="B24" s="6"/>
      <c r="C24" s="28" t="s">
        <v>11</v>
      </c>
      <c r="D24" s="22"/>
      <c r="E24" s="22"/>
      <c r="F24" s="22"/>
      <c r="G24" s="27"/>
    </row>
    <row r="25" spans="2:7" x14ac:dyDescent="0.35">
      <c r="B25" s="7">
        <v>62515100</v>
      </c>
      <c r="C25" s="8" t="s">
        <v>29</v>
      </c>
      <c r="D25" s="142"/>
      <c r="E25" s="72"/>
      <c r="F25" s="72"/>
      <c r="G25" s="48">
        <f t="shared" ref="G25:G35" si="2">SUM(D25:F25)</f>
        <v>0</v>
      </c>
    </row>
    <row r="26" spans="2:7" x14ac:dyDescent="0.35">
      <c r="B26" s="7">
        <v>62515200</v>
      </c>
      <c r="C26" s="8" t="s">
        <v>34</v>
      </c>
      <c r="D26" s="142"/>
      <c r="E26" s="72"/>
      <c r="F26" s="72"/>
      <c r="G26" s="48">
        <f t="shared" si="2"/>
        <v>0</v>
      </c>
    </row>
    <row r="27" spans="2:7" x14ac:dyDescent="0.35">
      <c r="B27" s="7">
        <v>60412000</v>
      </c>
      <c r="C27" s="8" t="s">
        <v>12</v>
      </c>
      <c r="D27" s="142"/>
      <c r="E27" s="72"/>
      <c r="F27" s="72"/>
      <c r="G27" s="48">
        <f t="shared" si="2"/>
        <v>0</v>
      </c>
    </row>
    <row r="28" spans="2:7" x14ac:dyDescent="0.35">
      <c r="B28" s="7">
        <v>61861000</v>
      </c>
      <c r="C28" s="8" t="s">
        <v>13</v>
      </c>
      <c r="D28" s="142"/>
      <c r="E28" s="72"/>
      <c r="F28" s="72"/>
      <c r="G28" s="48">
        <f t="shared" si="2"/>
        <v>0</v>
      </c>
    </row>
    <row r="29" spans="2:7" x14ac:dyDescent="0.35">
      <c r="B29" s="7">
        <v>60111000</v>
      </c>
      <c r="C29" s="8" t="s">
        <v>14</v>
      </c>
      <c r="D29" s="142"/>
      <c r="E29" s="72"/>
      <c r="F29" s="72"/>
      <c r="G29" s="48">
        <f t="shared" si="2"/>
        <v>0</v>
      </c>
    </row>
    <row r="30" spans="2:7" x14ac:dyDescent="0.35">
      <c r="B30" s="7">
        <v>60112000</v>
      </c>
      <c r="C30" s="8" t="s">
        <v>15</v>
      </c>
      <c r="D30" s="142"/>
      <c r="E30" s="72"/>
      <c r="F30" s="72"/>
      <c r="G30" s="48">
        <f t="shared" si="2"/>
        <v>0</v>
      </c>
    </row>
    <row r="31" spans="2:7" x14ac:dyDescent="0.35">
      <c r="B31" s="7">
        <v>65871000</v>
      </c>
      <c r="C31" s="8" t="s">
        <v>44</v>
      </c>
      <c r="D31" s="142"/>
      <c r="E31" s="72"/>
      <c r="F31" s="72"/>
      <c r="G31" s="48">
        <f t="shared" si="2"/>
        <v>0</v>
      </c>
    </row>
    <row r="32" spans="2:7" x14ac:dyDescent="0.35">
      <c r="B32" s="7">
        <v>65561000</v>
      </c>
      <c r="C32" s="8" t="s">
        <v>16</v>
      </c>
      <c r="D32" s="142"/>
      <c r="E32" s="72"/>
      <c r="F32" s="72"/>
      <c r="G32" s="48">
        <f t="shared" si="2"/>
        <v>0</v>
      </c>
    </row>
    <row r="33" spans="2:10" x14ac:dyDescent="0.35">
      <c r="B33" s="7">
        <v>60631000</v>
      </c>
      <c r="C33" s="8" t="s">
        <v>42</v>
      </c>
      <c r="D33" s="142"/>
      <c r="E33" s="72"/>
      <c r="F33" s="72"/>
      <c r="G33" s="48">
        <f t="shared" si="2"/>
        <v>0</v>
      </c>
    </row>
    <row r="34" spans="2:10" x14ac:dyDescent="0.35">
      <c r="B34" s="7">
        <v>62811000</v>
      </c>
      <c r="C34" s="8" t="s">
        <v>17</v>
      </c>
      <c r="D34" s="72"/>
      <c r="E34" s="72"/>
      <c r="F34" s="72"/>
      <c r="G34" s="48">
        <f t="shared" si="2"/>
        <v>0</v>
      </c>
    </row>
    <row r="35" spans="2:10" x14ac:dyDescent="0.35">
      <c r="B35" s="7">
        <v>62821000</v>
      </c>
      <c r="C35" s="8" t="s">
        <v>18</v>
      </c>
      <c r="D35" s="72"/>
      <c r="E35" s="72"/>
      <c r="F35" s="72"/>
      <c r="G35" s="48">
        <f t="shared" si="2"/>
        <v>0</v>
      </c>
    </row>
    <row r="36" spans="2:10" x14ac:dyDescent="0.35">
      <c r="B36" s="7">
        <v>67180000</v>
      </c>
      <c r="C36" s="42" t="s">
        <v>25</v>
      </c>
      <c r="D36" s="56"/>
      <c r="E36" s="74"/>
      <c r="F36" s="73"/>
      <c r="G36" s="56">
        <f>SUM(D37:F39)</f>
        <v>0</v>
      </c>
    </row>
    <row r="37" spans="2:10" x14ac:dyDescent="0.35">
      <c r="B37" s="29"/>
      <c r="C37" s="30"/>
      <c r="D37" s="73"/>
      <c r="E37" s="74"/>
      <c r="F37" s="73"/>
      <c r="G37" s="56"/>
    </row>
    <row r="38" spans="2:10" x14ac:dyDescent="0.35">
      <c r="B38" s="29"/>
      <c r="C38" s="30"/>
      <c r="D38" s="73"/>
      <c r="E38" s="74"/>
      <c r="F38" s="73"/>
      <c r="G38" s="56"/>
    </row>
    <row r="39" spans="2:10" x14ac:dyDescent="0.35">
      <c r="B39" s="29"/>
      <c r="C39" s="30"/>
      <c r="D39" s="73"/>
      <c r="E39" s="74"/>
      <c r="F39" s="73"/>
      <c r="G39" s="56"/>
    </row>
    <row r="40" spans="2:10" ht="15" thickBot="1" x14ac:dyDescent="0.4">
      <c r="B40" s="52"/>
      <c r="C40" s="51" t="s">
        <v>21</v>
      </c>
      <c r="D40" s="53">
        <f>SUM(D25:D39)</f>
        <v>0</v>
      </c>
      <c r="E40" s="53">
        <f t="shared" ref="E40:F40" si="3">SUM(E25:E39)</f>
        <v>0</v>
      </c>
      <c r="F40" s="53">
        <f t="shared" si="3"/>
        <v>0</v>
      </c>
      <c r="G40" s="53">
        <f>SUM(G25:G36)</f>
        <v>0</v>
      </c>
    </row>
    <row r="41" spans="2:10" x14ac:dyDescent="0.35">
      <c r="B41" s="7"/>
      <c r="C41" s="12" t="s">
        <v>30</v>
      </c>
      <c r="D41" s="10"/>
      <c r="E41" s="9"/>
      <c r="F41" s="10"/>
      <c r="G41" s="66"/>
    </row>
    <row r="42" spans="2:10" x14ac:dyDescent="0.35">
      <c r="B42" s="7"/>
      <c r="C42" s="11" t="s">
        <v>22</v>
      </c>
      <c r="D42" s="67">
        <f>F42*-1</f>
        <v>0</v>
      </c>
      <c r="E42" s="54"/>
      <c r="F42" s="73"/>
      <c r="G42" s="56"/>
    </row>
    <row r="43" spans="2:10" x14ac:dyDescent="0.35">
      <c r="B43" s="7"/>
      <c r="C43" s="11" t="s">
        <v>23</v>
      </c>
      <c r="D43" s="73"/>
      <c r="E43" s="54"/>
      <c r="F43" s="67">
        <f>D43*-1</f>
        <v>0</v>
      </c>
      <c r="G43" s="56"/>
    </row>
    <row r="44" spans="2:10" x14ac:dyDescent="0.35">
      <c r="B44" s="7"/>
      <c r="C44" s="11" t="s">
        <v>24</v>
      </c>
      <c r="D44" s="67">
        <f>E44*-1</f>
        <v>0</v>
      </c>
      <c r="E44" s="74"/>
      <c r="F44" s="55"/>
      <c r="G44" s="56"/>
    </row>
    <row r="45" spans="2:10" ht="15" thickBot="1" x14ac:dyDescent="0.4">
      <c r="B45" s="7"/>
      <c r="C45" s="11" t="s">
        <v>35</v>
      </c>
      <c r="D45" s="73"/>
      <c r="E45" s="67">
        <f>D45*-1</f>
        <v>0</v>
      </c>
      <c r="F45" s="55"/>
      <c r="G45" s="56"/>
    </row>
    <row r="46" spans="2:10" s="13" customFormat="1" ht="22.5" customHeight="1" thickBot="1" x14ac:dyDescent="0.4">
      <c r="B46" s="58"/>
      <c r="C46" s="59" t="s">
        <v>107</v>
      </c>
      <c r="D46" s="60">
        <f>((D8+D23)-D40)+D42+D43+D44+D45</f>
        <v>0</v>
      </c>
      <c r="E46" s="60">
        <f>((E8+E23)-E40)+E42+E43+E44+E45</f>
        <v>0</v>
      </c>
      <c r="F46" s="60">
        <f>((F8+F23)-F40)+F42+F43+F44+F45</f>
        <v>0</v>
      </c>
      <c r="G46" s="57">
        <f>(G8+G23)-G40</f>
        <v>0</v>
      </c>
      <c r="J46" s="31"/>
    </row>
    <row r="47" spans="2:10" ht="15" thickBot="1" x14ac:dyDescent="0.4">
      <c r="I47" s="68"/>
    </row>
    <row r="48" spans="2:10" ht="15" thickBot="1" x14ac:dyDescent="0.4">
      <c r="B48" s="2"/>
      <c r="C48" s="43" t="s">
        <v>36</v>
      </c>
      <c r="D48" s="61"/>
    </row>
    <row r="49" spans="2:7" x14ac:dyDescent="0.35">
      <c r="B49" s="15"/>
      <c r="C49" s="17" t="s">
        <v>112</v>
      </c>
      <c r="D49" s="16"/>
      <c r="F49" s="180" t="s">
        <v>38</v>
      </c>
      <c r="G49" s="181"/>
    </row>
    <row r="50" spans="2:7" x14ac:dyDescent="0.35">
      <c r="B50" s="15"/>
      <c r="C50" s="75"/>
      <c r="D50" s="76"/>
      <c r="F50" s="182"/>
      <c r="G50" s="183"/>
    </row>
    <row r="51" spans="2:7" ht="15" thickBot="1" x14ac:dyDescent="0.4">
      <c r="B51" s="15"/>
      <c r="C51" s="75"/>
      <c r="D51" s="77"/>
      <c r="F51" s="184"/>
      <c r="G51" s="185"/>
    </row>
    <row r="52" spans="2:7" ht="15" thickBot="1" x14ac:dyDescent="0.4">
      <c r="B52" s="15"/>
      <c r="C52" s="75"/>
      <c r="D52" s="78"/>
    </row>
    <row r="53" spans="2:7" x14ac:dyDescent="0.35">
      <c r="B53" s="15"/>
      <c r="C53" s="17" t="s">
        <v>113</v>
      </c>
      <c r="D53" s="16"/>
      <c r="F53" s="173" t="s">
        <v>39</v>
      </c>
      <c r="G53" s="174"/>
    </row>
    <row r="54" spans="2:7" x14ac:dyDescent="0.35">
      <c r="B54" s="15"/>
      <c r="C54" s="75"/>
      <c r="D54" s="76"/>
      <c r="F54" s="62" t="s">
        <v>40</v>
      </c>
      <c r="G54" s="79"/>
    </row>
    <row r="55" spans="2:7" x14ac:dyDescent="0.35">
      <c r="B55" s="15"/>
      <c r="C55" s="75"/>
      <c r="D55" s="77"/>
      <c r="F55" s="167" t="s">
        <v>41</v>
      </c>
      <c r="G55" s="168"/>
    </row>
    <row r="56" spans="2:7" x14ac:dyDescent="0.35">
      <c r="B56" s="15"/>
      <c r="C56" s="75"/>
      <c r="D56" s="77"/>
      <c r="F56" s="169"/>
      <c r="G56" s="170"/>
    </row>
    <row r="57" spans="2:7" ht="22.5" customHeight="1" thickBot="1" x14ac:dyDescent="0.4">
      <c r="B57" s="15"/>
      <c r="C57" s="19" t="s">
        <v>3</v>
      </c>
      <c r="D57" s="63">
        <f>(D50+D51+D52)-(D54+D55+D56)</f>
        <v>0</v>
      </c>
      <c r="F57" s="169"/>
      <c r="G57" s="170"/>
    </row>
    <row r="58" spans="2:7" s="13" customFormat="1" ht="28.5" customHeight="1" thickBot="1" x14ac:dyDescent="0.4">
      <c r="B58" s="18"/>
      <c r="C58" s="20" t="s">
        <v>106</v>
      </c>
      <c r="D58" s="63">
        <f>Accueil!I3</f>
        <v>0</v>
      </c>
      <c r="F58" s="169"/>
      <c r="G58" s="170"/>
    </row>
    <row r="59" spans="2:7" ht="15" thickBot="1" x14ac:dyDescent="0.4">
      <c r="C59" s="23" t="s">
        <v>37</v>
      </c>
      <c r="D59" s="64">
        <f>D58-(D57+D46)</f>
        <v>0</v>
      </c>
      <c r="F59" s="171"/>
      <c r="G59" s="172"/>
    </row>
    <row r="60" spans="2:7" ht="15" thickBot="1" x14ac:dyDescent="0.4"/>
    <row r="61" spans="2:7" ht="25.5" customHeight="1" thickBot="1" x14ac:dyDescent="0.4">
      <c r="B61" s="165" t="s">
        <v>59</v>
      </c>
      <c r="C61" s="166"/>
      <c r="D61" s="65">
        <f>Benevolat!E2</f>
        <v>0</v>
      </c>
    </row>
    <row r="62" spans="2:7" ht="21.5" thickBot="1" x14ac:dyDescent="0.4">
      <c r="B62" s="165" t="s">
        <v>62</v>
      </c>
      <c r="C62" s="166"/>
      <c r="D62" s="85">
        <f>Benevolat!E3</f>
        <v>0</v>
      </c>
    </row>
  </sheetData>
  <sheetProtection sheet="1" selectLockedCells="1"/>
  <mergeCells count="10">
    <mergeCell ref="B62:C62"/>
    <mergeCell ref="B61:C61"/>
    <mergeCell ref="F55:G59"/>
    <mergeCell ref="F53:G53"/>
    <mergeCell ref="D1:G1"/>
    <mergeCell ref="B5:G5"/>
    <mergeCell ref="B2:E2"/>
    <mergeCell ref="D3:G3"/>
    <mergeCell ref="F49:G49"/>
    <mergeCell ref="F50:G51"/>
  </mergeCells>
  <hyperlinks>
    <hyperlink ref="A1" location="Accueil!A1" display="retour page d'accueil" xr:uid="{FDA92C1D-D35F-402C-BC48-D5B39BFCA47C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F32"/>
  <sheetViews>
    <sheetView showGridLines="0" workbookViewId="0"/>
  </sheetViews>
  <sheetFormatPr baseColWidth="10" defaultRowHeight="14.5" x14ac:dyDescent="0.35"/>
  <cols>
    <col min="1" max="1" width="25.36328125" style="35" customWidth="1"/>
    <col min="2" max="2" width="16.08984375" customWidth="1"/>
    <col min="3" max="3" width="39.90625" customWidth="1"/>
    <col min="4" max="4" width="23.453125" style="39" customWidth="1"/>
    <col min="5" max="5" width="19.90625" style="39" customWidth="1"/>
    <col min="6" max="6" width="7.54296875" style="35" hidden="1" customWidth="1"/>
  </cols>
  <sheetData>
    <row r="1" spans="1:6" ht="36.75" customHeight="1" x14ac:dyDescent="0.35">
      <c r="A1" s="135" t="s">
        <v>104</v>
      </c>
      <c r="B1" s="186" t="s">
        <v>67</v>
      </c>
      <c r="C1" s="186"/>
      <c r="D1" s="186"/>
      <c r="E1" s="186"/>
      <c r="F1" s="33"/>
    </row>
    <row r="2" spans="1:6" ht="30.75" customHeight="1" x14ac:dyDescent="0.35">
      <c r="A2" s="33"/>
      <c r="B2" s="34" t="s">
        <v>33</v>
      </c>
      <c r="C2" s="94">
        <f>Accueil!C3</f>
        <v>0</v>
      </c>
      <c r="D2" s="38" t="s">
        <v>53</v>
      </c>
      <c r="E2" s="116">
        <f>10.92*F32</f>
        <v>0</v>
      </c>
      <c r="F2" s="33"/>
    </row>
    <row r="3" spans="1:6" ht="38.25" customHeight="1" x14ac:dyDescent="0.35">
      <c r="A3" s="33"/>
      <c r="B3" s="187" t="s">
        <v>66</v>
      </c>
      <c r="C3" s="187"/>
      <c r="D3" s="83" t="s">
        <v>61</v>
      </c>
      <c r="E3" s="94">
        <f>F32</f>
        <v>0</v>
      </c>
      <c r="F3" s="33"/>
    </row>
    <row r="4" spans="1:6" x14ac:dyDescent="0.35">
      <c r="A4" s="33"/>
      <c r="B4" s="89" t="s">
        <v>56</v>
      </c>
      <c r="C4" s="89"/>
      <c r="D4" s="91"/>
      <c r="E4" s="84"/>
      <c r="F4" s="33"/>
    </row>
    <row r="5" spans="1:6" x14ac:dyDescent="0.35">
      <c r="A5" s="33"/>
      <c r="B5" s="89" t="s">
        <v>47</v>
      </c>
      <c r="C5" s="89"/>
      <c r="D5" s="91"/>
      <c r="E5" s="36"/>
      <c r="F5" s="33"/>
    </row>
    <row r="6" spans="1:6" x14ac:dyDescent="0.35">
      <c r="A6" s="33"/>
      <c r="B6" s="89" t="s">
        <v>57</v>
      </c>
      <c r="C6" s="89"/>
      <c r="D6" s="91"/>
      <c r="E6" s="36"/>
      <c r="F6" s="33"/>
    </row>
    <row r="7" spans="1:6" x14ac:dyDescent="0.35">
      <c r="A7" s="33"/>
      <c r="B7" s="89" t="s">
        <v>58</v>
      </c>
      <c r="C7" s="89"/>
      <c r="D7" s="91"/>
      <c r="E7" s="36"/>
      <c r="F7" s="33"/>
    </row>
    <row r="8" spans="1:6" s="35" customFormat="1" ht="15" thickBot="1" x14ac:dyDescent="0.4">
      <c r="A8" s="33"/>
      <c r="B8" s="33"/>
      <c r="C8" s="33"/>
      <c r="D8" s="36"/>
      <c r="E8" s="36"/>
      <c r="F8" s="33"/>
    </row>
    <row r="9" spans="1:6" s="32" customFormat="1" ht="26.25" customHeight="1" thickBot="1" x14ac:dyDescent="0.4">
      <c r="A9" s="33"/>
      <c r="B9" s="80" t="s">
        <v>40</v>
      </c>
      <c r="C9" s="81" t="s">
        <v>45</v>
      </c>
      <c r="D9" s="81" t="s">
        <v>48</v>
      </c>
      <c r="E9" s="82" t="s">
        <v>46</v>
      </c>
      <c r="F9" s="40"/>
    </row>
    <row r="10" spans="1:6" s="32" customFormat="1" ht="21" customHeight="1" x14ac:dyDescent="0.35">
      <c r="A10" s="117" t="s">
        <v>52</v>
      </c>
      <c r="B10" s="95">
        <v>43358</v>
      </c>
      <c r="C10" s="98" t="s">
        <v>49</v>
      </c>
      <c r="D10" s="98">
        <v>8</v>
      </c>
      <c r="E10" s="101">
        <v>5</v>
      </c>
      <c r="F10" s="41"/>
    </row>
    <row r="11" spans="1:6" s="32" customFormat="1" ht="21" customHeight="1" x14ac:dyDescent="0.35">
      <c r="A11" s="117" t="s">
        <v>51</v>
      </c>
      <c r="B11" s="96">
        <v>43353</v>
      </c>
      <c r="C11" s="99" t="s">
        <v>55</v>
      </c>
      <c r="D11" s="99">
        <v>3</v>
      </c>
      <c r="E11" s="102">
        <v>1</v>
      </c>
      <c r="F11" s="41"/>
    </row>
    <row r="12" spans="1:6" s="32" customFormat="1" ht="21" customHeight="1" x14ac:dyDescent="0.35">
      <c r="A12" s="117" t="s">
        <v>54</v>
      </c>
      <c r="B12" s="96">
        <v>43395</v>
      </c>
      <c r="C12" s="99" t="s">
        <v>50</v>
      </c>
      <c r="D12" s="99">
        <v>5</v>
      </c>
      <c r="E12" s="102">
        <v>4</v>
      </c>
      <c r="F12" s="41"/>
    </row>
    <row r="13" spans="1:6" ht="21" customHeight="1" x14ac:dyDescent="0.35">
      <c r="A13" s="118" t="s">
        <v>60</v>
      </c>
      <c r="B13" s="97">
        <v>43557</v>
      </c>
      <c r="C13" s="100" t="s">
        <v>64</v>
      </c>
      <c r="D13" s="100">
        <v>2</v>
      </c>
      <c r="E13" s="103">
        <v>3</v>
      </c>
      <c r="F13" s="40"/>
    </row>
    <row r="14" spans="1:6" ht="21" customHeight="1" x14ac:dyDescent="0.35">
      <c r="A14" s="33"/>
      <c r="B14" s="104"/>
      <c r="C14" s="105"/>
      <c r="D14" s="106"/>
      <c r="E14" s="107"/>
      <c r="F14" s="40">
        <f t="shared" ref="F14:F23" si="0">D14*E14</f>
        <v>0</v>
      </c>
    </row>
    <row r="15" spans="1:6" ht="21" customHeight="1" x14ac:dyDescent="0.35">
      <c r="A15" s="33"/>
      <c r="B15" s="108"/>
      <c r="C15" s="109"/>
      <c r="D15" s="110"/>
      <c r="E15" s="111"/>
      <c r="F15" s="40">
        <f t="shared" si="0"/>
        <v>0</v>
      </c>
    </row>
    <row r="16" spans="1:6" ht="21" customHeight="1" x14ac:dyDescent="0.35">
      <c r="A16" s="33"/>
      <c r="B16" s="108"/>
      <c r="C16" s="109"/>
      <c r="D16" s="110"/>
      <c r="E16" s="111"/>
      <c r="F16" s="40">
        <f t="shared" si="0"/>
        <v>0</v>
      </c>
    </row>
    <row r="17" spans="1:6" ht="21" customHeight="1" x14ac:dyDescent="0.35">
      <c r="A17" s="33"/>
      <c r="B17" s="108"/>
      <c r="C17" s="109"/>
      <c r="D17" s="110"/>
      <c r="E17" s="111"/>
      <c r="F17" s="40">
        <f t="shared" si="0"/>
        <v>0</v>
      </c>
    </row>
    <row r="18" spans="1:6" ht="21" customHeight="1" x14ac:dyDescent="0.35">
      <c r="A18" s="33"/>
      <c r="B18" s="108"/>
      <c r="C18" s="109"/>
      <c r="D18" s="110"/>
      <c r="E18" s="111"/>
      <c r="F18" s="40">
        <f t="shared" si="0"/>
        <v>0</v>
      </c>
    </row>
    <row r="19" spans="1:6" ht="21" customHeight="1" x14ac:dyDescent="0.35">
      <c r="A19" s="33"/>
      <c r="B19" s="108"/>
      <c r="C19" s="109"/>
      <c r="D19" s="110"/>
      <c r="E19" s="111"/>
      <c r="F19" s="40">
        <f t="shared" si="0"/>
        <v>0</v>
      </c>
    </row>
    <row r="20" spans="1:6" ht="21" customHeight="1" x14ac:dyDescent="0.35">
      <c r="A20" s="33"/>
      <c r="B20" s="108"/>
      <c r="C20" s="109"/>
      <c r="D20" s="110"/>
      <c r="E20" s="111"/>
      <c r="F20" s="40">
        <f t="shared" si="0"/>
        <v>0</v>
      </c>
    </row>
    <row r="21" spans="1:6" ht="21" customHeight="1" x14ac:dyDescent="0.35">
      <c r="A21" s="33"/>
      <c r="B21" s="108"/>
      <c r="C21" s="109"/>
      <c r="D21" s="110"/>
      <c r="E21" s="111"/>
      <c r="F21" s="40">
        <f t="shared" si="0"/>
        <v>0</v>
      </c>
    </row>
    <row r="22" spans="1:6" ht="21" customHeight="1" x14ac:dyDescent="0.35">
      <c r="A22" s="33"/>
      <c r="B22" s="108"/>
      <c r="C22" s="109"/>
      <c r="D22" s="110"/>
      <c r="E22" s="111"/>
      <c r="F22" s="40">
        <f t="shared" si="0"/>
        <v>0</v>
      </c>
    </row>
    <row r="23" spans="1:6" ht="21" customHeight="1" x14ac:dyDescent="0.35">
      <c r="A23" s="33"/>
      <c r="B23" s="108"/>
      <c r="C23" s="109"/>
      <c r="D23" s="110"/>
      <c r="E23" s="111"/>
      <c r="F23" s="40">
        <f t="shared" si="0"/>
        <v>0</v>
      </c>
    </row>
    <row r="24" spans="1:6" ht="21" customHeight="1" x14ac:dyDescent="0.35">
      <c r="A24" s="33"/>
      <c r="B24" s="108"/>
      <c r="C24" s="109"/>
      <c r="D24" s="110"/>
      <c r="E24" s="111"/>
      <c r="F24" s="40">
        <f t="shared" ref="F24:F30" si="1">D24*E24</f>
        <v>0</v>
      </c>
    </row>
    <row r="25" spans="1:6" ht="21" customHeight="1" x14ac:dyDescent="0.35">
      <c r="A25" s="33"/>
      <c r="B25" s="108"/>
      <c r="C25" s="109"/>
      <c r="D25" s="110"/>
      <c r="E25" s="111"/>
      <c r="F25" s="40">
        <f t="shared" si="1"/>
        <v>0</v>
      </c>
    </row>
    <row r="26" spans="1:6" ht="21" customHeight="1" x14ac:dyDescent="0.35">
      <c r="A26" s="33"/>
      <c r="B26" s="108"/>
      <c r="C26" s="109"/>
      <c r="D26" s="110"/>
      <c r="E26" s="111"/>
      <c r="F26" s="40">
        <f t="shared" si="1"/>
        <v>0</v>
      </c>
    </row>
    <row r="27" spans="1:6" ht="21" customHeight="1" x14ac:dyDescent="0.35">
      <c r="A27" s="33"/>
      <c r="B27" s="108"/>
      <c r="C27" s="109"/>
      <c r="D27" s="110"/>
      <c r="E27" s="111"/>
      <c r="F27" s="40">
        <f t="shared" si="1"/>
        <v>0</v>
      </c>
    </row>
    <row r="28" spans="1:6" ht="21" customHeight="1" x14ac:dyDescent="0.35">
      <c r="A28" s="33"/>
      <c r="B28" s="108"/>
      <c r="C28" s="109"/>
      <c r="D28" s="110"/>
      <c r="E28" s="111"/>
      <c r="F28" s="40">
        <f t="shared" si="1"/>
        <v>0</v>
      </c>
    </row>
    <row r="29" spans="1:6" ht="21" customHeight="1" x14ac:dyDescent="0.35">
      <c r="A29" s="33"/>
      <c r="B29" s="108"/>
      <c r="C29" s="109"/>
      <c r="D29" s="110"/>
      <c r="E29" s="111"/>
      <c r="F29" s="40">
        <f t="shared" si="1"/>
        <v>0</v>
      </c>
    </row>
    <row r="30" spans="1:6" ht="21" customHeight="1" thickBot="1" x14ac:dyDescent="0.4">
      <c r="A30" s="33"/>
      <c r="B30" s="112"/>
      <c r="C30" s="113"/>
      <c r="D30" s="114"/>
      <c r="E30" s="115"/>
      <c r="F30" s="40">
        <f t="shared" si="1"/>
        <v>0</v>
      </c>
    </row>
    <row r="31" spans="1:6" s="35" customFormat="1" x14ac:dyDescent="0.35">
      <c r="A31" s="33"/>
      <c r="B31" s="33"/>
      <c r="C31" s="33"/>
      <c r="D31" s="36"/>
      <c r="E31" s="36"/>
      <c r="F31" s="33"/>
    </row>
    <row r="32" spans="1:6" s="35" customFormat="1" x14ac:dyDescent="0.35">
      <c r="A32" s="33"/>
      <c r="B32" s="33"/>
      <c r="C32" s="33"/>
      <c r="D32" s="37"/>
      <c r="E32" s="37"/>
      <c r="F32" s="33">
        <f>SUM(F13:F30)</f>
        <v>0</v>
      </c>
    </row>
  </sheetData>
  <sheetProtection sheet="1" insertRows="0" selectLockedCells="1"/>
  <mergeCells count="2">
    <mergeCell ref="B1:E1"/>
    <mergeCell ref="B3:C3"/>
  </mergeCells>
  <hyperlinks>
    <hyperlink ref="A1" location="Accueil!A1" display="retour page d'accueil" xr:uid="{755F7C21-E380-43AB-9EE3-A0BD486E1AC4}"/>
  </hyperlinks>
  <pageMargins left="0.7" right="0.7" top="0.75" bottom="0.75" header="0.3" footer="0.3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B705-CA7F-4C14-856D-366EF82436CF}">
  <sheetPr codeName="Feuil6">
    <pageSetUpPr fitToPage="1"/>
  </sheetPr>
  <dimension ref="A1:G59"/>
  <sheetViews>
    <sheetView showGridLines="0" zoomScaleNormal="100" workbookViewId="0"/>
  </sheetViews>
  <sheetFormatPr baseColWidth="10" defaultColWidth="11.453125" defaultRowHeight="14.5" x14ac:dyDescent="0.35"/>
  <cols>
    <col min="1" max="1" width="54.08984375" style="13" customWidth="1"/>
    <col min="2" max="2" width="2.453125" style="1" customWidth="1"/>
    <col min="3" max="3" width="43.54296875" style="13" customWidth="1"/>
    <col min="4" max="4" width="17.54296875" style="13" customWidth="1"/>
    <col min="5" max="5" width="3" style="139" customWidth="1"/>
    <col min="6" max="6" width="43.54296875" style="13" customWidth="1"/>
    <col min="7" max="7" width="16.54296875" style="13" customWidth="1"/>
    <col min="8" max="9" width="11.453125" style="1"/>
    <col min="10" max="10" width="11.90625" style="1" bestFit="1" customWidth="1"/>
    <col min="11" max="16384" width="11.453125" style="1"/>
  </cols>
  <sheetData>
    <row r="1" spans="1:7" ht="18.75" customHeight="1" x14ac:dyDescent="0.35">
      <c r="A1" s="135" t="s">
        <v>104</v>
      </c>
      <c r="C1" s="189" t="s">
        <v>115</v>
      </c>
      <c r="D1" s="189"/>
      <c r="E1" s="189"/>
      <c r="F1" s="189"/>
      <c r="G1" s="189"/>
    </row>
    <row r="2" spans="1:7" ht="18.75" customHeight="1" x14ac:dyDescent="0.35">
      <c r="C2" s="138"/>
      <c r="D2" s="138"/>
    </row>
    <row r="3" spans="1:7" ht="18.75" customHeight="1" x14ac:dyDescent="0.35">
      <c r="D3" s="140" t="s">
        <v>33</v>
      </c>
      <c r="E3" s="138"/>
      <c r="F3" s="94">
        <f>Accueil!$C$3</f>
        <v>0</v>
      </c>
    </row>
    <row r="4" spans="1:7" ht="18.75" customHeight="1" x14ac:dyDescent="0.35"/>
    <row r="5" spans="1:7" x14ac:dyDescent="0.35">
      <c r="C5" s="188" t="s">
        <v>73</v>
      </c>
      <c r="D5" s="188"/>
      <c r="E5" s="188"/>
      <c r="F5" s="188"/>
      <c r="G5" s="188"/>
    </row>
    <row r="6" spans="1:7" ht="15" thickBot="1" x14ac:dyDescent="0.4">
      <c r="E6" s="139" t="s">
        <v>19</v>
      </c>
    </row>
    <row r="7" spans="1:7" s="13" customFormat="1" ht="24" customHeight="1" x14ac:dyDescent="0.3">
      <c r="A7" s="137" t="s">
        <v>100</v>
      </c>
      <c r="B7" s="128"/>
      <c r="C7" s="45" t="s">
        <v>70</v>
      </c>
      <c r="D7" s="134" t="s">
        <v>68</v>
      </c>
      <c r="E7" s="122"/>
      <c r="F7" s="134" t="s">
        <v>69</v>
      </c>
      <c r="G7" s="134" t="s">
        <v>68</v>
      </c>
    </row>
    <row r="8" spans="1:7" s="13" customFormat="1" ht="24" customHeight="1" x14ac:dyDescent="0.3">
      <c r="A8" s="13" t="s">
        <v>89</v>
      </c>
      <c r="B8" s="129"/>
      <c r="C8" s="124" t="s">
        <v>74</v>
      </c>
      <c r="D8" s="144"/>
      <c r="E8" s="125"/>
      <c r="F8" s="133" t="s">
        <v>78</v>
      </c>
      <c r="G8" s="147"/>
    </row>
    <row r="9" spans="1:7" s="13" customFormat="1" ht="24" customHeight="1" x14ac:dyDescent="0.35">
      <c r="A9" s="13" t="s">
        <v>105</v>
      </c>
      <c r="B9" s="130"/>
      <c r="C9" s="124" t="s">
        <v>75</v>
      </c>
      <c r="D9" s="145"/>
      <c r="E9" s="125"/>
      <c r="F9" s="133" t="s">
        <v>79</v>
      </c>
      <c r="G9" s="148"/>
    </row>
    <row r="10" spans="1:7" s="13" customFormat="1" ht="24" customHeight="1" x14ac:dyDescent="0.3">
      <c r="A10" s="13" t="s">
        <v>90</v>
      </c>
      <c r="B10" s="129"/>
      <c r="C10" s="124" t="s">
        <v>76</v>
      </c>
      <c r="D10" s="145"/>
      <c r="E10" s="125"/>
      <c r="F10" s="133" t="s">
        <v>83</v>
      </c>
      <c r="G10" s="143"/>
    </row>
    <row r="11" spans="1:7" s="13" customFormat="1" ht="24" customHeight="1" x14ac:dyDescent="0.3">
      <c r="A11" s="13" t="s">
        <v>91</v>
      </c>
      <c r="B11" s="129"/>
      <c r="C11" s="154" t="s">
        <v>77</v>
      </c>
      <c r="D11" s="145"/>
      <c r="E11" s="125"/>
      <c r="F11" s="153" t="s">
        <v>88</v>
      </c>
      <c r="G11" s="147"/>
    </row>
    <row r="12" spans="1:7" s="13" customFormat="1" ht="24" customHeight="1" x14ac:dyDescent="0.35">
      <c r="A12" s="13" t="s">
        <v>92</v>
      </c>
      <c r="B12" s="131"/>
      <c r="C12" s="152"/>
      <c r="D12" s="145"/>
      <c r="E12" s="125"/>
      <c r="F12" s="153" t="s">
        <v>80</v>
      </c>
      <c r="G12" s="149"/>
    </row>
    <row r="13" spans="1:7" s="13" customFormat="1" ht="24" customHeight="1" x14ac:dyDescent="0.35">
      <c r="A13" s="136" t="s">
        <v>93</v>
      </c>
      <c r="B13" s="130"/>
      <c r="C13" s="150"/>
      <c r="D13" s="145"/>
      <c r="E13" s="125"/>
      <c r="F13" s="153" t="s">
        <v>81</v>
      </c>
      <c r="G13" s="149"/>
    </row>
    <row r="14" spans="1:7" s="13" customFormat="1" ht="24" customHeight="1" x14ac:dyDescent="0.35">
      <c r="A14" s="13" t="s">
        <v>94</v>
      </c>
      <c r="B14" s="130"/>
      <c r="C14" s="150"/>
      <c r="D14" s="145"/>
      <c r="E14" s="125"/>
      <c r="F14" s="153" t="s">
        <v>82</v>
      </c>
      <c r="G14" s="149"/>
    </row>
    <row r="15" spans="1:7" s="13" customFormat="1" ht="24" customHeight="1" x14ac:dyDescent="0.35">
      <c r="A15" s="13" t="s">
        <v>95</v>
      </c>
      <c r="B15" s="132"/>
      <c r="C15" s="150"/>
      <c r="D15" s="145"/>
      <c r="E15" s="125"/>
      <c r="F15" s="133" t="s">
        <v>85</v>
      </c>
      <c r="G15" s="149"/>
    </row>
    <row r="16" spans="1:7" s="13" customFormat="1" ht="24" customHeight="1" x14ac:dyDescent="0.35">
      <c r="A16" s="13" t="s">
        <v>99</v>
      </c>
      <c r="B16" s="132"/>
      <c r="C16" s="150"/>
      <c r="D16" s="145"/>
      <c r="E16" s="125"/>
      <c r="F16" s="133" t="s">
        <v>84</v>
      </c>
      <c r="G16" s="149"/>
    </row>
    <row r="17" spans="1:7" s="13" customFormat="1" ht="24" customHeight="1" x14ac:dyDescent="0.35">
      <c r="A17" s="13" t="s">
        <v>97</v>
      </c>
      <c r="B17" s="132"/>
      <c r="C17" s="150"/>
      <c r="D17" s="145"/>
      <c r="E17" s="125"/>
      <c r="F17" s="133" t="s">
        <v>87</v>
      </c>
      <c r="G17" s="149"/>
    </row>
    <row r="18" spans="1:7" s="13" customFormat="1" ht="24" customHeight="1" x14ac:dyDescent="0.35">
      <c r="A18" s="13" t="s">
        <v>96</v>
      </c>
      <c r="B18" s="132"/>
      <c r="C18" s="150"/>
      <c r="D18" s="145"/>
      <c r="E18" s="125"/>
      <c r="F18" s="155" t="s">
        <v>86</v>
      </c>
      <c r="G18" s="149"/>
    </row>
    <row r="19" spans="1:7" s="13" customFormat="1" ht="24" customHeight="1" x14ac:dyDescent="0.35">
      <c r="A19" s="13" t="s">
        <v>98</v>
      </c>
      <c r="B19" s="132"/>
      <c r="C19" s="150"/>
      <c r="D19" s="145"/>
      <c r="E19" s="125"/>
      <c r="F19" s="152"/>
      <c r="G19" s="149"/>
    </row>
    <row r="20" spans="1:7" s="13" customFormat="1" ht="24" customHeight="1" x14ac:dyDescent="0.35">
      <c r="A20" s="13" t="s">
        <v>101</v>
      </c>
      <c r="B20" s="132"/>
      <c r="C20" s="150"/>
      <c r="D20" s="145"/>
      <c r="E20" s="125"/>
      <c r="F20" s="150"/>
      <c r="G20" s="149"/>
    </row>
    <row r="21" spans="1:7" s="13" customFormat="1" ht="24" customHeight="1" x14ac:dyDescent="0.35">
      <c r="A21" s="13" t="s">
        <v>102</v>
      </c>
      <c r="B21" s="132"/>
      <c r="C21" s="150"/>
      <c r="D21" s="145"/>
      <c r="E21" s="125"/>
      <c r="F21" s="150"/>
      <c r="G21" s="149"/>
    </row>
    <row r="22" spans="1:7" ht="24" customHeight="1" x14ac:dyDescent="0.35">
      <c r="A22" s="13" t="s">
        <v>103</v>
      </c>
      <c r="B22" s="132"/>
      <c r="C22" s="151"/>
      <c r="D22" s="146"/>
      <c r="E22" s="125"/>
      <c r="F22" s="151"/>
      <c r="G22" s="148"/>
    </row>
    <row r="23" spans="1:7" s="123" customFormat="1" ht="29.25" customHeight="1" thickBot="1" x14ac:dyDescent="0.4">
      <c r="B23" s="132"/>
      <c r="C23" s="126" t="s">
        <v>72</v>
      </c>
      <c r="D23" s="120">
        <f>SUM(D8:D22)</f>
        <v>0</v>
      </c>
      <c r="E23" s="127"/>
      <c r="F23" s="126" t="s">
        <v>71</v>
      </c>
      <c r="G23" s="121">
        <f>SUM(G8:G22)</f>
        <v>0</v>
      </c>
    </row>
    <row r="58" spans="3:3" x14ac:dyDescent="0.35">
      <c r="C58" s="141"/>
    </row>
    <row r="59" spans="3:3" x14ac:dyDescent="0.35">
      <c r="C59" s="141"/>
    </row>
  </sheetData>
  <sheetProtection sheet="1" insertRows="0" selectLockedCells="1"/>
  <mergeCells count="2">
    <mergeCell ref="C5:G5"/>
    <mergeCell ref="C1:G1"/>
  </mergeCells>
  <hyperlinks>
    <hyperlink ref="A1" location="Accueil!A1" display="retour page d'accueil" xr:uid="{71990D34-9E9D-4E0A-950F-93253598A4C1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Accueil</vt:lpstr>
      <vt:lpstr>CR</vt:lpstr>
      <vt:lpstr>Benevolat</vt:lpstr>
      <vt:lpstr>Budget</vt:lpstr>
      <vt:lpstr>Accueil!Zone_d_impression</vt:lpstr>
      <vt:lpstr>Benevolat!Zone_d_impression</vt:lpstr>
      <vt:lpstr>Budget!Zone_d_impression</vt:lpstr>
      <vt:lpstr>CR!Zone_d_impression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NAVAIL</dc:creator>
  <cp:lastModifiedBy>Marie Moulins</cp:lastModifiedBy>
  <cp:lastPrinted>2020-09-08T10:54:12Z</cp:lastPrinted>
  <dcterms:created xsi:type="dcterms:W3CDTF">2010-09-02T14:33:22Z</dcterms:created>
  <dcterms:modified xsi:type="dcterms:W3CDTF">2021-09-19T08:23:34Z</dcterms:modified>
</cp:coreProperties>
</file>